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INFORME 1" sheetId="21" r:id="rId1"/>
  </sheets>
  <calcPr calcId="144525"/>
</workbook>
</file>

<file path=xl/calcChain.xml><?xml version="1.0" encoding="utf-8"?>
<calcChain xmlns="http://schemas.openxmlformats.org/spreadsheetml/2006/main">
  <c r="N20" i="21" l="1"/>
  <c r="M20" i="21"/>
  <c r="L20" i="21"/>
  <c r="K20" i="21"/>
  <c r="J20" i="21"/>
  <c r="I20" i="21"/>
  <c r="Q16" i="21" l="1"/>
  <c r="P16" i="21"/>
  <c r="O16" i="21"/>
  <c r="Q15" i="21"/>
  <c r="P15" i="21"/>
  <c r="O15" i="21"/>
  <c r="Q14" i="21"/>
  <c r="P14" i="21"/>
  <c r="O14" i="21"/>
  <c r="Q13" i="21"/>
  <c r="P13" i="21"/>
  <c r="O13" i="21"/>
  <c r="P12" i="21" l="1"/>
  <c r="O12" i="21"/>
  <c r="P19" i="21" l="1"/>
  <c r="O19" i="21"/>
  <c r="N19" i="21"/>
  <c r="P18" i="21"/>
  <c r="O18" i="21"/>
  <c r="N18" i="21"/>
  <c r="P17" i="21"/>
  <c r="O17" i="21"/>
  <c r="N17" i="21"/>
  <c r="Q17" i="21" s="1"/>
  <c r="Q12" i="21"/>
  <c r="Q18" i="21" l="1"/>
  <c r="Q19" i="21"/>
</calcChain>
</file>

<file path=xl/sharedStrings.xml><?xml version="1.0" encoding="utf-8"?>
<sst xmlns="http://schemas.openxmlformats.org/spreadsheetml/2006/main" count="59" uniqueCount="43">
  <si>
    <t>Total</t>
  </si>
  <si>
    <t>Unidad responsable:</t>
  </si>
  <si>
    <t>Fecha de aprobación:</t>
  </si>
  <si>
    <t>Programa:</t>
  </si>
  <si>
    <t>Problemática que atiende:</t>
  </si>
  <si>
    <t>Nº.</t>
  </si>
  <si>
    <t>Subprograma</t>
  </si>
  <si>
    <t>UM</t>
  </si>
  <si>
    <t>Total de días programados para la ejecución</t>
  </si>
  <si>
    <t>Total de días utilizados en la ejecución</t>
  </si>
  <si>
    <t>Indicadores</t>
  </si>
  <si>
    <t>%</t>
  </si>
  <si>
    <t>Eficacia</t>
  </si>
  <si>
    <t>Eficiencia</t>
  </si>
  <si>
    <t>Economía</t>
  </si>
  <si>
    <t>Objetivo general del programa:</t>
  </si>
  <si>
    <t xml:space="preserve">Cantidad de metas programadas </t>
  </si>
  <si>
    <t xml:space="preserve">Cantidad de metas alcanzadas    </t>
  </si>
  <si>
    <t>Descripción de la obra, acción y/o actividad</t>
  </si>
  <si>
    <t>Monto de recursos ejercidos</t>
  </si>
  <si>
    <t>Monto de recursos programados</t>
  </si>
  <si>
    <t>Acumulado</t>
  </si>
  <si>
    <t>PODER JUDICIAL DEL ESTADO DE GUERRERO</t>
  </si>
  <si>
    <t>Ene-Mar</t>
  </si>
  <si>
    <t>Abr-Jun</t>
  </si>
  <si>
    <t>Jul-Sep</t>
  </si>
  <si>
    <t>Oct-Dic</t>
  </si>
  <si>
    <t>Reporte de avance del Programa Operativo Anual: Correspondiente al periodo del 1 de enero al 31 de marzo de 2018</t>
  </si>
  <si>
    <t>Hoja:    1     de 1</t>
  </si>
  <si>
    <t>OFICINA DE OBRAS Y MANTENIMIENTO</t>
  </si>
  <si>
    <t>IMPLEMENTACION Y DESARROLLO DEL SISTEMA DE JUSTICIA PENAL</t>
  </si>
  <si>
    <t>CONTAR CON LA INFRAESTRUCTURA NECESARIA PARA LA IMPLEMENTACION DEL SISTEMA DE JUSTICIA PENAL.</t>
  </si>
  <si>
    <t>FONDO DE APORTACIONES PARA LA SEGURIDAD PUBLICA E INVERSION ESTATAL DIRECTA</t>
  </si>
  <si>
    <t>IMPLEMENTACION Y DESARROLLO DEL SISTEMA DE JUSTICIA PENAL Y FORTALECIMIENTO DE ORGANOS ESPECIALIZADOS EN MECANISMOS ALTERNATIVOS DE SOLUCION DE CONTROVERSIAS EN MATERIA PENAL Y LA UNIDADES DE ATENCION TEMPRANA</t>
  </si>
  <si>
    <t>FORTALECIMIENTO DE ORGANOS ESPECIALIZADOS EN MECANISMOS ALTERNATIVOS DE SOLUCION DE CONTROVERSIAS EN MATERIA PENAL Y LA UNIDADES DE ATENCION TEMPRANA</t>
  </si>
  <si>
    <t>CENTRO DE MECANISMOS ALTERNATIVOS DE SOLUCION DE CONTROVERSIAS ACAPULCO (MASC) SEGUNDA ETAPA.</t>
  </si>
  <si>
    <t>OBRA</t>
  </si>
  <si>
    <t>SALA DE EJECUCION CHILPANCINGO, ADECUACION DE ESPACIOS PARA EL NUEVO SISTEMA DE JUSTICIA PENAL.</t>
  </si>
  <si>
    <t>CIUDAD JUDICIAL CHILPANCINGO. CONSTRUCCION DE BARDA PERIMETRAL.</t>
  </si>
  <si>
    <t>JUZGADO PARA ADOLESCENTES. CONSTRUCCION DE BARDA PERIMETRAL.</t>
  </si>
  <si>
    <t>CIUDAD JUDICIAL OMETEPEC. CONSTRUCCION DE BARDA PERIMETRAL.</t>
  </si>
  <si>
    <t>CIUDADA JUDICIAL CHILPANCINGO. CONSTRUCCION DE OBRA CIVIL PARA CUBO Y SUMINISTRO DE ELEVADOR.</t>
  </si>
  <si>
    <t>CIUDAD JUDICIAL IGUALA. CONSTRUCCION DE BARDA PERIMETRAL.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</si>
</sst>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9" formatCode="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2"/>
      <color rgb="FF000000"/>
      <name val="Arial Narrow"/>
      <family val="2"/>
    </font>
    <font>
      <sz val="8"/>
      <name val="Arial Narrow"/>
      <family val="2"/>
    </font>
    <font>
      <i/>
      <sz val="9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6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6" fillId="0" borderId="0"/>
    <xf numFmtId="0" fontId="6" fillId="0" borderId="0"/>
    <xf numFmtId="0" fontId="8" fillId="0" borderId="0"/>
    <xf numFmtId="164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1" fillId="0" borderId="0"/>
    <xf numFmtId="44" fontId="16" fillId="0" borderId="0" applyFont="0" applyFill="0" applyBorder="0" applyAlignment="0" applyProtection="0"/>
  </cellStyleXfs>
  <cellXfs count="67">
    <xf numFmtId="0" fontId="0" fillId="0" borderId="0" xfId="0"/>
    <xf numFmtId="0" fontId="10" fillId="0" borderId="0" xfId="2" applyFont="1">
      <alignment wrapText="1"/>
    </xf>
    <xf numFmtId="0" fontId="10" fillId="0" borderId="0" xfId="2" applyFont="1" applyBorder="1">
      <alignment wrapText="1"/>
    </xf>
    <xf numFmtId="0" fontId="10" fillId="0" borderId="0" xfId="2" applyFont="1" applyAlignment="1"/>
    <xf numFmtId="0" fontId="12" fillId="0" borderId="0" xfId="0" applyFont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0" borderId="0" xfId="0" applyFont="1" applyAlignment="1">
      <alignment horizontal="center" vertical="center" readingOrder="2"/>
    </xf>
    <xf numFmtId="0" fontId="11" fillId="0" borderId="5" xfId="2" applyFont="1" applyBorder="1" applyAlignment="1">
      <alignment horizontal="center"/>
    </xf>
    <xf numFmtId="0" fontId="10" fillId="2" borderId="0" xfId="2" applyFont="1" applyFill="1" applyBorder="1" applyAlignment="1"/>
    <xf numFmtId="0" fontId="10" fillId="0" borderId="0" xfId="2" applyFont="1" applyBorder="1" applyAlignment="1"/>
    <xf numFmtId="0" fontId="15" fillId="0" borderId="0" xfId="2" applyFont="1" applyBorder="1" applyAlignment="1"/>
    <xf numFmtId="0" fontId="11" fillId="0" borderId="14" xfId="2" applyFont="1" applyFill="1" applyBorder="1" applyAlignment="1">
      <alignment vertical="center"/>
    </xf>
    <xf numFmtId="0" fontId="11" fillId="0" borderId="5" xfId="2" applyFont="1" applyFill="1" applyBorder="1" applyAlignment="1">
      <alignment horizontal="center" vertical="center" wrapText="1"/>
    </xf>
    <xf numFmtId="0" fontId="10" fillId="2" borderId="0" xfId="2" applyFont="1" applyFill="1" applyAlignment="1">
      <alignment horizontal="center"/>
    </xf>
    <xf numFmtId="0" fontId="11" fillId="0" borderId="9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/>
    <xf numFmtId="0" fontId="10" fillId="2" borderId="7" xfId="2" applyFont="1" applyFill="1" applyBorder="1" applyAlignment="1"/>
    <xf numFmtId="0" fontId="10" fillId="2" borderId="6" xfId="2" applyFont="1" applyFill="1" applyBorder="1" applyAlignment="1">
      <alignment horizontal="center" wrapText="1" shrinkToFit="1"/>
    </xf>
    <xf numFmtId="0" fontId="10" fillId="2" borderId="7" xfId="2" applyFont="1" applyFill="1" applyBorder="1" applyAlignment="1">
      <alignment horizontal="center" wrapText="1" shrinkToFit="1"/>
    </xf>
    <xf numFmtId="0" fontId="10" fillId="2" borderId="8" xfId="2" applyFont="1" applyFill="1" applyBorder="1" applyAlignment="1">
      <alignment horizontal="center" wrapText="1" shrinkToFit="1"/>
    </xf>
    <xf numFmtId="0" fontId="10" fillId="2" borderId="5" xfId="2" applyFont="1" applyFill="1" applyBorder="1" applyAlignment="1">
      <alignment horizontal="left" wrapText="1"/>
    </xf>
    <xf numFmtId="0" fontId="10" fillId="2" borderId="6" xfId="2" applyFont="1" applyFill="1" applyBorder="1" applyAlignment="1">
      <alignment horizontal="left" wrapText="1" shrinkToFit="1"/>
    </xf>
    <xf numFmtId="0" fontId="10" fillId="2" borderId="7" xfId="2" applyFont="1" applyFill="1" applyBorder="1" applyAlignment="1">
      <alignment horizontal="left" wrapText="1" shrinkToFit="1"/>
    </xf>
    <xf numFmtId="0" fontId="10" fillId="2" borderId="6" xfId="2" applyFont="1" applyFill="1" applyBorder="1" applyAlignment="1">
      <alignment horizontal="left" wrapText="1"/>
    </xf>
    <xf numFmtId="0" fontId="10" fillId="2" borderId="7" xfId="2" applyFont="1" applyFill="1" applyBorder="1" applyAlignment="1">
      <alignment horizontal="left" wrapText="1"/>
    </xf>
    <xf numFmtId="0" fontId="11" fillId="0" borderId="3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left" wrapText="1" shrinkToFit="1"/>
    </xf>
    <xf numFmtId="0" fontId="10" fillId="2" borderId="6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0" fillId="2" borderId="6" xfId="2" applyFont="1" applyFill="1" applyBorder="1" applyAlignment="1">
      <alignment horizontal="left" vertical="center" wrapText="1" shrinkToFit="1"/>
    </xf>
    <xf numFmtId="0" fontId="10" fillId="2" borderId="7" xfId="2" applyFont="1" applyFill="1" applyBorder="1" applyAlignment="1">
      <alignment horizontal="left" vertical="center" wrapText="1" shrinkToFit="1"/>
    </xf>
    <xf numFmtId="0" fontId="10" fillId="2" borderId="8" xfId="2" applyFont="1" applyFill="1" applyBorder="1" applyAlignment="1">
      <alignment horizontal="left" vertical="center" wrapText="1" shrinkToFit="1"/>
    </xf>
    <xf numFmtId="169" fontId="10" fillId="0" borderId="5" xfId="2" applyNumberFormat="1" applyFont="1" applyBorder="1" applyAlignment="1">
      <alignment horizontal="center" vertical="center"/>
    </xf>
    <xf numFmtId="169" fontId="10" fillId="2" borderId="5" xfId="2" applyNumberFormat="1" applyFont="1" applyFill="1" applyBorder="1" applyAlignment="1">
      <alignment horizontal="center" vertical="center"/>
    </xf>
    <xf numFmtId="0" fontId="10" fillId="0" borderId="5" xfId="2" applyFont="1" applyBorder="1" applyAlignment="1">
      <alignment vertical="center" wrapText="1"/>
    </xf>
    <xf numFmtId="0" fontId="10" fillId="0" borderId="5" xfId="2" applyFont="1" applyFill="1" applyBorder="1" applyAlignment="1">
      <alignment vertical="top" wrapText="1"/>
    </xf>
    <xf numFmtId="0" fontId="10" fillId="0" borderId="5" xfId="2" applyFont="1" applyBorder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2" borderId="5" xfId="2" applyFont="1" applyFill="1" applyBorder="1" applyAlignment="1">
      <alignment horizontal="center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3" fontId="10" fillId="0" borderId="11" xfId="2" applyNumberFormat="1" applyFont="1" applyBorder="1" applyAlignment="1">
      <alignment horizontal="center" vertical="center"/>
    </xf>
    <xf numFmtId="3" fontId="10" fillId="0" borderId="15" xfId="2" applyNumberFormat="1" applyFont="1" applyBorder="1" applyAlignment="1">
      <alignment horizontal="center" vertical="center"/>
    </xf>
    <xf numFmtId="3" fontId="10" fillId="0" borderId="5" xfId="2" applyNumberFormat="1" applyFont="1" applyBorder="1" applyAlignment="1">
      <alignment horizontal="center" vertical="center"/>
    </xf>
    <xf numFmtId="10" fontId="14" fillId="0" borderId="5" xfId="2" applyNumberFormat="1" applyFont="1" applyBorder="1" applyAlignment="1">
      <alignment horizontal="center" vertical="center" wrapText="1"/>
    </xf>
    <xf numFmtId="44" fontId="10" fillId="0" borderId="11" xfId="19" applyFont="1" applyBorder="1" applyAlignment="1">
      <alignment horizontal="center" vertical="center"/>
    </xf>
    <xf numFmtId="44" fontId="10" fillId="2" borderId="5" xfId="19" applyFont="1" applyFill="1" applyBorder="1" applyAlignment="1"/>
    <xf numFmtId="0" fontId="10" fillId="0" borderId="5" xfId="2" applyFont="1" applyFill="1" applyBorder="1" applyAlignment="1">
      <alignment vertical="center" wrapText="1"/>
    </xf>
    <xf numFmtId="0" fontId="10" fillId="2" borderId="5" xfId="2" applyFont="1" applyFill="1" applyBorder="1" applyAlignment="1">
      <alignment vertical="center" wrapText="1"/>
    </xf>
    <xf numFmtId="44" fontId="10" fillId="0" borderId="15" xfId="19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44" fontId="10" fillId="0" borderId="5" xfId="19" applyFont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</cellXfs>
  <cellStyles count="20">
    <cellStyle name="Millares 2" xfId="9"/>
    <cellStyle name="Millares 4" xfId="8"/>
    <cellStyle name="Moneda" xfId="19" builtinId="4"/>
    <cellStyle name="Normal" xfId="0" builtinId="0"/>
    <cellStyle name="Normal 15" xfId="10"/>
    <cellStyle name="Normal 2" xfId="7"/>
    <cellStyle name="Normal 2 2" xfId="4"/>
    <cellStyle name="Normal 3" xfId="12"/>
    <cellStyle name="Normal 4" xfId="2"/>
    <cellStyle name="Normal 5" xfId="3"/>
    <cellStyle name="Normal 6" xfId="13"/>
    <cellStyle name="Normal 6 2 2" xfId="6"/>
    <cellStyle name="Normal 6 3" xfId="1"/>
    <cellStyle name="Normal 6 3 2" xfId="11"/>
    <cellStyle name="Normal 6 4" xfId="18"/>
    <cellStyle name="Normal 6 7" xfId="14"/>
    <cellStyle name="Normal 7 2" xfId="5"/>
    <cellStyle name="Normal 7 4" xfId="15"/>
    <cellStyle name="Normal 8" xfId="17"/>
    <cellStyle name="Porcentual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171825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3171825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3171825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76200</xdr:colOff>
      <xdr:row>9</xdr:row>
      <xdr:rowOff>38100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3171825" y="177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19</xdr:row>
      <xdr:rowOff>0</xdr:rowOff>
    </xdr:from>
    <xdr:to>
      <xdr:col>2</xdr:col>
      <xdr:colOff>695325</xdr:colOff>
      <xdr:row>19</xdr:row>
      <xdr:rowOff>0</xdr:rowOff>
    </xdr:to>
    <xdr:sp macro="" textlink="">
      <xdr:nvSpPr>
        <xdr:cNvPr id="6" name="Rectangle 11"/>
        <xdr:cNvSpPr>
          <a:spLocks noChangeArrowheads="1"/>
        </xdr:cNvSpPr>
      </xdr:nvSpPr>
      <xdr:spPr bwMode="auto">
        <a:xfrm>
          <a:off x="180975" y="3457575"/>
          <a:ext cx="189547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14</xdr:col>
      <xdr:colOff>85725</xdr:colOff>
      <xdr:row>19</xdr:row>
      <xdr:rowOff>0</xdr:rowOff>
    </xdr:from>
    <xdr:to>
      <xdr:col>16</xdr:col>
      <xdr:colOff>676275</xdr:colOff>
      <xdr:row>19</xdr:row>
      <xdr:rowOff>0</xdr:rowOff>
    </xdr:to>
    <xdr:sp macro="" textlink="">
      <xdr:nvSpPr>
        <xdr:cNvPr id="7" name="Rectangle 15"/>
        <xdr:cNvSpPr>
          <a:spLocks noChangeArrowheads="1"/>
        </xdr:cNvSpPr>
      </xdr:nvSpPr>
      <xdr:spPr bwMode="auto">
        <a:xfrm>
          <a:off x="10115550" y="3457575"/>
          <a:ext cx="187642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RESPONSABLE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NOMBRE Y FIRMA 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8" name="Texto 4"/>
        <xdr:cNvSpPr txBox="1">
          <a:spLocks noChangeArrowheads="1"/>
        </xdr:cNvSpPr>
      </xdr:nvSpPr>
      <xdr:spPr bwMode="auto">
        <a:xfrm>
          <a:off x="2743200" y="371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MS Sans Serif"/>
            </a:rPr>
            <a:t>D          E         B          E                  D         E         C         I         R</a:t>
          </a:r>
        </a:p>
      </xdr:txBody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17991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171825" y="161925"/>
          <a:ext cx="76200" cy="227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17991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3171825" y="161925"/>
          <a:ext cx="76200" cy="227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38100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3171825" y="962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76200</xdr:colOff>
      <xdr:row>4</xdr:row>
      <xdr:rowOff>38100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3171825" y="962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29"/>
  <sheetViews>
    <sheetView tabSelected="1" workbookViewId="0">
      <selection activeCell="S12" sqref="S12"/>
    </sheetView>
  </sheetViews>
  <sheetFormatPr baseColWidth="10" defaultRowHeight="12.75" x14ac:dyDescent="0.2"/>
  <cols>
    <col min="1" max="1" width="6.140625" style="3" bestFit="1" customWidth="1"/>
    <col min="2" max="2" width="29" style="3" customWidth="1"/>
    <col min="3" max="3" width="22.7109375" style="3" customWidth="1"/>
    <col min="4" max="4" width="10.42578125" style="3" customWidth="1"/>
    <col min="5" max="5" width="13.85546875" style="3" customWidth="1"/>
    <col min="6" max="9" width="12.85546875" style="3" customWidth="1"/>
    <col min="10" max="13" width="7.5703125" style="3" customWidth="1"/>
    <col min="14" max="14" width="9.28515625" style="3" customWidth="1"/>
    <col min="15" max="15" width="8.85546875" style="3" customWidth="1"/>
    <col min="16" max="16" width="10.42578125" style="3" customWidth="1"/>
    <col min="17" max="17" width="10.140625" style="3" customWidth="1"/>
    <col min="18" max="16384" width="11.42578125" style="1"/>
  </cols>
  <sheetData>
    <row r="1" spans="1:17" ht="16.5" x14ac:dyDescent="0.3">
      <c r="A1" s="4" t="s">
        <v>22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5.75" x14ac:dyDescent="0.2">
      <c r="A2" s="6" t="s">
        <v>27</v>
      </c>
      <c r="B2" s="7"/>
      <c r="C2" s="7"/>
      <c r="D2" s="7"/>
      <c r="E2" s="7"/>
      <c r="F2" s="7"/>
      <c r="G2" s="7"/>
      <c r="H2" s="5"/>
      <c r="I2" s="5"/>
      <c r="J2" s="5"/>
      <c r="K2" s="5"/>
      <c r="L2" s="5"/>
      <c r="M2" s="5"/>
      <c r="N2" s="5"/>
      <c r="O2" s="14" t="s">
        <v>28</v>
      </c>
      <c r="P2" s="14"/>
    </row>
    <row r="3" spans="1:17" x14ac:dyDescent="0.2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">
      <c r="A4" s="29" t="s">
        <v>1</v>
      </c>
      <c r="B4" s="29"/>
      <c r="C4" s="30" t="s">
        <v>29</v>
      </c>
      <c r="D4" s="31"/>
      <c r="E4" s="32" t="s">
        <v>2</v>
      </c>
      <c r="F4" s="33"/>
      <c r="G4" s="26"/>
      <c r="H4" s="27"/>
      <c r="I4" s="27"/>
      <c r="J4" s="27"/>
      <c r="K4" s="27"/>
      <c r="L4" s="27"/>
      <c r="M4" s="27"/>
      <c r="N4" s="27"/>
      <c r="O4" s="28"/>
      <c r="P4" s="47"/>
      <c r="Q4" s="47"/>
    </row>
    <row r="5" spans="1:17" x14ac:dyDescent="0.2">
      <c r="A5" s="29" t="s">
        <v>3</v>
      </c>
      <c r="B5" s="29"/>
      <c r="C5" s="30" t="s">
        <v>32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5"/>
      <c r="P5" s="47"/>
      <c r="Q5" s="47"/>
    </row>
    <row r="6" spans="1:17" ht="27" customHeight="1" x14ac:dyDescent="0.2">
      <c r="A6" s="36" t="s">
        <v>15</v>
      </c>
      <c r="B6" s="37"/>
      <c r="C6" s="38" t="s">
        <v>33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7"/>
      <c r="Q6" s="47"/>
    </row>
    <row r="7" spans="1:17" ht="16.5" customHeight="1" x14ac:dyDescent="0.2">
      <c r="A7" s="24" t="s">
        <v>4</v>
      </c>
      <c r="B7" s="25"/>
      <c r="C7" s="30" t="s">
        <v>31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5"/>
      <c r="P7" s="47"/>
      <c r="Q7" s="47"/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12.75" customHeight="1" x14ac:dyDescent="0.2">
      <c r="A9" s="62" t="s">
        <v>5</v>
      </c>
      <c r="B9" s="62" t="s">
        <v>6</v>
      </c>
      <c r="C9" s="15" t="s">
        <v>18</v>
      </c>
      <c r="D9" s="62" t="s">
        <v>7</v>
      </c>
      <c r="E9" s="15" t="s">
        <v>8</v>
      </c>
      <c r="F9" s="15" t="s">
        <v>9</v>
      </c>
      <c r="G9" s="15" t="s">
        <v>16</v>
      </c>
      <c r="H9" s="15" t="s">
        <v>17</v>
      </c>
      <c r="I9" s="15" t="s">
        <v>20</v>
      </c>
      <c r="J9" s="18" t="s">
        <v>19</v>
      </c>
      <c r="K9" s="34"/>
      <c r="L9" s="34"/>
      <c r="M9" s="19"/>
      <c r="N9" s="20"/>
      <c r="O9" s="63" t="s">
        <v>10</v>
      </c>
      <c r="P9" s="63"/>
      <c r="Q9" s="63"/>
    </row>
    <row r="10" spans="1:17" x14ac:dyDescent="0.2">
      <c r="A10" s="64"/>
      <c r="B10" s="64"/>
      <c r="C10" s="16"/>
      <c r="D10" s="64"/>
      <c r="E10" s="16"/>
      <c r="F10" s="16"/>
      <c r="G10" s="16"/>
      <c r="H10" s="16"/>
      <c r="I10" s="16"/>
      <c r="J10" s="21"/>
      <c r="K10" s="22"/>
      <c r="L10" s="22"/>
      <c r="M10" s="22"/>
      <c r="N10" s="23"/>
      <c r="O10" s="65" t="s">
        <v>11</v>
      </c>
      <c r="P10" s="65" t="s">
        <v>11</v>
      </c>
      <c r="Q10" s="65" t="s">
        <v>11</v>
      </c>
    </row>
    <row r="11" spans="1:17" ht="18" customHeight="1" x14ac:dyDescent="0.2">
      <c r="A11" s="66"/>
      <c r="B11" s="66"/>
      <c r="C11" s="17"/>
      <c r="D11" s="66"/>
      <c r="E11" s="17"/>
      <c r="F11" s="17"/>
      <c r="G11" s="17"/>
      <c r="H11" s="17"/>
      <c r="I11" s="17"/>
      <c r="J11" s="13" t="s">
        <v>23</v>
      </c>
      <c r="K11" s="13" t="s">
        <v>24</v>
      </c>
      <c r="L11" s="13" t="s">
        <v>25</v>
      </c>
      <c r="M11" s="13" t="s">
        <v>26</v>
      </c>
      <c r="N11" s="13" t="s">
        <v>21</v>
      </c>
      <c r="O11" s="12" t="s">
        <v>12</v>
      </c>
      <c r="P11" s="12" t="s">
        <v>13</v>
      </c>
      <c r="Q11" s="12" t="s">
        <v>14</v>
      </c>
    </row>
    <row r="12" spans="1:17" s="46" customFormat="1" ht="81.75" customHeight="1" x14ac:dyDescent="0.2">
      <c r="A12" s="41">
        <v>1</v>
      </c>
      <c r="B12" s="44" t="s">
        <v>34</v>
      </c>
      <c r="C12" s="45" t="s">
        <v>35</v>
      </c>
      <c r="D12" s="48" t="s">
        <v>36</v>
      </c>
      <c r="E12" s="49">
        <v>253</v>
      </c>
      <c r="F12" s="50">
        <v>0</v>
      </c>
      <c r="G12" s="50">
        <v>1</v>
      </c>
      <c r="H12" s="50">
        <v>0</v>
      </c>
      <c r="I12" s="54">
        <v>10115971.6</v>
      </c>
      <c r="J12" s="50">
        <v>0</v>
      </c>
      <c r="K12" s="51">
        <v>0</v>
      </c>
      <c r="L12" s="51">
        <v>0</v>
      </c>
      <c r="M12" s="50">
        <v>0</v>
      </c>
      <c r="N12" s="52">
        <v>0</v>
      </c>
      <c r="O12" s="53">
        <f>H12/G12</f>
        <v>0</v>
      </c>
      <c r="P12" s="53">
        <f>F12/E12</f>
        <v>0</v>
      </c>
      <c r="Q12" s="53">
        <f>N12/I12</f>
        <v>0</v>
      </c>
    </row>
    <row r="13" spans="1:17" ht="63.75" x14ac:dyDescent="0.2">
      <c r="A13" s="41">
        <v>2</v>
      </c>
      <c r="B13" s="56" t="s">
        <v>30</v>
      </c>
      <c r="C13" s="43" t="s">
        <v>37</v>
      </c>
      <c r="D13" s="48" t="s">
        <v>36</v>
      </c>
      <c r="E13" s="49">
        <v>266</v>
      </c>
      <c r="F13" s="51">
        <v>0</v>
      </c>
      <c r="G13" s="51">
        <v>1</v>
      </c>
      <c r="H13" s="51">
        <v>0</v>
      </c>
      <c r="I13" s="58">
        <v>1160000</v>
      </c>
      <c r="J13" s="51">
        <v>0</v>
      </c>
      <c r="K13" s="51">
        <v>0</v>
      </c>
      <c r="L13" s="51">
        <v>0</v>
      </c>
      <c r="M13" s="51">
        <v>0</v>
      </c>
      <c r="N13" s="52">
        <v>0</v>
      </c>
      <c r="O13" s="53">
        <f t="shared" ref="O13:O16" si="0">H13/G13</f>
        <v>0</v>
      </c>
      <c r="P13" s="53">
        <f t="shared" ref="P13:P16" si="1">F13/E13</f>
        <v>0</v>
      </c>
      <c r="Q13" s="53">
        <f t="shared" ref="Q13:Q16" si="2">N13/I13</f>
        <v>0</v>
      </c>
    </row>
    <row r="14" spans="1:17" ht="51" x14ac:dyDescent="0.2">
      <c r="A14" s="41">
        <v>3</v>
      </c>
      <c r="B14" s="56" t="s">
        <v>30</v>
      </c>
      <c r="C14" s="43" t="s">
        <v>38</v>
      </c>
      <c r="D14" s="48" t="s">
        <v>36</v>
      </c>
      <c r="E14" s="49">
        <v>250</v>
      </c>
      <c r="F14" s="51">
        <v>0</v>
      </c>
      <c r="G14" s="51">
        <v>1</v>
      </c>
      <c r="H14" s="51">
        <v>0</v>
      </c>
      <c r="I14" s="58">
        <v>3900000</v>
      </c>
      <c r="J14" s="51">
        <v>0</v>
      </c>
      <c r="K14" s="51">
        <v>0</v>
      </c>
      <c r="L14" s="51">
        <v>0</v>
      </c>
      <c r="M14" s="51">
        <v>0</v>
      </c>
      <c r="N14" s="52">
        <v>0</v>
      </c>
      <c r="O14" s="53">
        <f t="shared" si="0"/>
        <v>0</v>
      </c>
      <c r="P14" s="53">
        <f t="shared" si="1"/>
        <v>0</v>
      </c>
      <c r="Q14" s="53">
        <f t="shared" si="2"/>
        <v>0</v>
      </c>
    </row>
    <row r="15" spans="1:17" ht="38.25" x14ac:dyDescent="0.2">
      <c r="A15" s="41">
        <v>4</v>
      </c>
      <c r="B15" s="56" t="s">
        <v>30</v>
      </c>
      <c r="C15" s="43" t="s">
        <v>42</v>
      </c>
      <c r="D15" s="48" t="s">
        <v>36</v>
      </c>
      <c r="E15" s="49">
        <v>131</v>
      </c>
      <c r="F15" s="51">
        <v>0</v>
      </c>
      <c r="G15" s="51">
        <v>1</v>
      </c>
      <c r="H15" s="51">
        <v>0</v>
      </c>
      <c r="I15" s="58">
        <v>4709975.22</v>
      </c>
      <c r="J15" s="51">
        <v>0</v>
      </c>
      <c r="K15" s="51">
        <v>0</v>
      </c>
      <c r="L15" s="51">
        <v>0</v>
      </c>
      <c r="M15" s="51">
        <v>0</v>
      </c>
      <c r="N15" s="52">
        <v>0</v>
      </c>
      <c r="O15" s="53">
        <f t="shared" si="0"/>
        <v>0</v>
      </c>
      <c r="P15" s="53">
        <f t="shared" si="1"/>
        <v>0</v>
      </c>
      <c r="Q15" s="53">
        <f t="shared" si="2"/>
        <v>0</v>
      </c>
    </row>
    <row r="16" spans="1:17" ht="51" x14ac:dyDescent="0.2">
      <c r="A16" s="41">
        <v>5</v>
      </c>
      <c r="B16" s="56" t="s">
        <v>30</v>
      </c>
      <c r="C16" s="43" t="s">
        <v>39</v>
      </c>
      <c r="D16" s="48" t="s">
        <v>36</v>
      </c>
      <c r="E16" s="49">
        <v>263</v>
      </c>
      <c r="F16" s="51">
        <v>0</v>
      </c>
      <c r="G16" s="51">
        <v>1</v>
      </c>
      <c r="H16" s="51">
        <v>0</v>
      </c>
      <c r="I16" s="58">
        <v>1165000</v>
      </c>
      <c r="J16" s="51">
        <v>0</v>
      </c>
      <c r="K16" s="51">
        <v>0</v>
      </c>
      <c r="L16" s="51">
        <v>0</v>
      </c>
      <c r="M16" s="51">
        <v>0</v>
      </c>
      <c r="N16" s="52">
        <v>0</v>
      </c>
      <c r="O16" s="53">
        <f t="shared" si="0"/>
        <v>0</v>
      </c>
      <c r="P16" s="53">
        <f t="shared" si="1"/>
        <v>0</v>
      </c>
      <c r="Q16" s="53">
        <f t="shared" si="2"/>
        <v>0</v>
      </c>
    </row>
    <row r="17" spans="1:17" ht="63.75" x14ac:dyDescent="0.2">
      <c r="A17" s="41">
        <v>6</v>
      </c>
      <c r="B17" s="56" t="s">
        <v>30</v>
      </c>
      <c r="C17" s="43" t="s">
        <v>41</v>
      </c>
      <c r="D17" s="48" t="s">
        <v>36</v>
      </c>
      <c r="E17" s="49">
        <v>256</v>
      </c>
      <c r="F17" s="59">
        <v>0</v>
      </c>
      <c r="G17" s="59">
        <v>1</v>
      </c>
      <c r="H17" s="59">
        <v>0</v>
      </c>
      <c r="I17" s="60">
        <v>3740000</v>
      </c>
      <c r="J17" s="52">
        <v>0</v>
      </c>
      <c r="K17" s="52">
        <v>0</v>
      </c>
      <c r="L17" s="52">
        <v>0</v>
      </c>
      <c r="M17" s="59">
        <v>0</v>
      </c>
      <c r="N17" s="59">
        <f>J17+M17</f>
        <v>0</v>
      </c>
      <c r="O17" s="53">
        <f t="shared" ref="O17:O19" si="3">H17/G17</f>
        <v>0</v>
      </c>
      <c r="P17" s="53">
        <f t="shared" ref="P17:P19" si="4">F17/E17</f>
        <v>0</v>
      </c>
      <c r="Q17" s="53">
        <f t="shared" ref="Q17:Q19" si="5">N17/I17</f>
        <v>0</v>
      </c>
    </row>
    <row r="18" spans="1:17" ht="51" x14ac:dyDescent="0.2">
      <c r="A18" s="42">
        <v>7</v>
      </c>
      <c r="B18" s="56" t="s">
        <v>30</v>
      </c>
      <c r="C18" s="57" t="s">
        <v>40</v>
      </c>
      <c r="D18" s="61" t="s">
        <v>36</v>
      </c>
      <c r="E18" s="49">
        <v>248</v>
      </c>
      <c r="F18" s="59">
        <v>0</v>
      </c>
      <c r="G18" s="59">
        <v>1</v>
      </c>
      <c r="H18" s="59">
        <v>0</v>
      </c>
      <c r="I18" s="60">
        <v>1125000</v>
      </c>
      <c r="J18" s="52">
        <v>0</v>
      </c>
      <c r="K18" s="52">
        <v>0</v>
      </c>
      <c r="L18" s="52">
        <v>0</v>
      </c>
      <c r="M18" s="59">
        <v>0</v>
      </c>
      <c r="N18" s="52">
        <f t="shared" ref="N18:N19" si="6">J18+M18</f>
        <v>0</v>
      </c>
      <c r="O18" s="53">
        <f t="shared" si="3"/>
        <v>0</v>
      </c>
      <c r="P18" s="53">
        <f t="shared" si="4"/>
        <v>0</v>
      </c>
      <c r="Q18" s="53">
        <f t="shared" si="5"/>
        <v>0</v>
      </c>
    </row>
    <row r="19" spans="1:17" ht="51" x14ac:dyDescent="0.2">
      <c r="A19" s="42">
        <v>8</v>
      </c>
      <c r="B19" s="56" t="s">
        <v>30</v>
      </c>
      <c r="C19" s="57" t="s">
        <v>40</v>
      </c>
      <c r="D19" s="61" t="s">
        <v>36</v>
      </c>
      <c r="E19" s="49">
        <v>260</v>
      </c>
      <c r="F19" s="59">
        <v>0</v>
      </c>
      <c r="G19" s="59">
        <v>1</v>
      </c>
      <c r="H19" s="59">
        <v>0</v>
      </c>
      <c r="I19" s="60">
        <v>4244053.18</v>
      </c>
      <c r="J19" s="52">
        <v>0</v>
      </c>
      <c r="K19" s="52">
        <v>0</v>
      </c>
      <c r="L19" s="52">
        <v>0</v>
      </c>
      <c r="M19" s="59">
        <v>0</v>
      </c>
      <c r="N19" s="59">
        <f t="shared" si="6"/>
        <v>0</v>
      </c>
      <c r="O19" s="53">
        <f t="shared" si="3"/>
        <v>0</v>
      </c>
      <c r="P19" s="53">
        <f t="shared" si="4"/>
        <v>0</v>
      </c>
      <c r="Q19" s="53">
        <f t="shared" si="5"/>
        <v>0</v>
      </c>
    </row>
    <row r="20" spans="1:17" x14ac:dyDescent="0.2">
      <c r="A20" s="5"/>
      <c r="B20" s="5"/>
      <c r="C20" s="5"/>
      <c r="D20" s="5"/>
      <c r="E20" s="5"/>
      <c r="F20" s="5"/>
      <c r="G20" s="5"/>
      <c r="H20" s="8" t="s">
        <v>0</v>
      </c>
      <c r="I20" s="55">
        <f>+I19+I18+I17+I16+I15+I14+I13+I12</f>
        <v>30160000</v>
      </c>
      <c r="J20" s="52">
        <f t="shared" ref="J20:N20" si="7">+J19+J18+J17+J16+J15+J14+J13+J12</f>
        <v>0</v>
      </c>
      <c r="K20" s="52">
        <f t="shared" si="7"/>
        <v>0</v>
      </c>
      <c r="L20" s="52">
        <f t="shared" si="7"/>
        <v>0</v>
      </c>
      <c r="M20" s="52">
        <f t="shared" si="7"/>
        <v>0</v>
      </c>
      <c r="N20" s="52">
        <f t="shared" si="7"/>
        <v>0</v>
      </c>
      <c r="O20" s="5"/>
      <c r="P20" s="5"/>
      <c r="Q20" s="5"/>
    </row>
    <row r="21" spans="1:17" x14ac:dyDescent="0.2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9"/>
      <c r="P21" s="9"/>
      <c r="Q21" s="9"/>
    </row>
    <row r="22" spans="1:17" x14ac:dyDescent="0.2">
      <c r="A22" s="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9"/>
      <c r="P22" s="9"/>
      <c r="Q22" s="9"/>
    </row>
    <row r="23" spans="1:17" x14ac:dyDescent="0.2">
      <c r="A23" s="9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9"/>
      <c r="P23" s="9"/>
      <c r="Q23" s="9"/>
    </row>
    <row r="24" spans="1:17" x14ac:dyDescent="0.2">
      <c r="A24" s="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/>
      <c r="P24" s="9"/>
      <c r="Q24" s="9"/>
    </row>
    <row r="25" spans="1:17" x14ac:dyDescent="0.2">
      <c r="A25" s="9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s="2" customForma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2" customFormat="1" ht="13.5" x14ac:dyDescent="0.25">
      <c r="A28" s="10"/>
      <c r="B28" s="11"/>
      <c r="C28" s="11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2" customForma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</sheetData>
  <mergeCells count="26">
    <mergeCell ref="A5:B5"/>
    <mergeCell ref="P5:Q5"/>
    <mergeCell ref="A4:B4"/>
    <mergeCell ref="C4:D4"/>
    <mergeCell ref="E4:F4"/>
    <mergeCell ref="G4:O4"/>
    <mergeCell ref="P4:Q4"/>
    <mergeCell ref="C5:O5"/>
    <mergeCell ref="A6:B6"/>
    <mergeCell ref="P6:Q6"/>
    <mergeCell ref="A7:B7"/>
    <mergeCell ref="C7:O7"/>
    <mergeCell ref="P7:Q7"/>
    <mergeCell ref="C6:O6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N10"/>
    <mergeCell ref="O9:Q9"/>
    <mergeCell ref="O2:P2"/>
  </mergeCells>
  <pageMargins left="0.70866141732283472" right="0.70866141732283472" top="0.74803149606299213" bottom="0.74803149606299213" header="0.31496062992125984" footer="0.31496062992125984"/>
  <pageSetup paperSize="283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1</vt:lpstr>
    </vt:vector>
  </TitlesOfParts>
  <Company>AUDITORIA GENERAL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AVRUIZ</dc:creator>
  <cp:lastModifiedBy>OBRAS</cp:lastModifiedBy>
  <cp:lastPrinted>2018-05-08T20:10:04Z</cp:lastPrinted>
  <dcterms:created xsi:type="dcterms:W3CDTF">2009-03-20T18:18:49Z</dcterms:created>
  <dcterms:modified xsi:type="dcterms:W3CDTF">2018-05-08T20:17:33Z</dcterms:modified>
</cp:coreProperties>
</file>