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2" activeTab="2"/>
  </bookViews>
  <sheets>
    <sheet name="ED-1-Ok" sheetId="19" state="hidden" r:id="rId1"/>
    <sheet name="ED-2-Ok" sheetId="20" state="hidden" r:id="rId2"/>
    <sheet name="ED-3-Ok" sheetId="21" r:id="rId3"/>
  </sheets>
  <definedNames>
    <definedName name="_xlnm.Print_Area" localSheetId="0">'ED-1-Ok'!$A$1:$J$70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1" l="1"/>
  <c r="K19" i="21" l="1"/>
  <c r="N18" i="21" l="1"/>
  <c r="Q18" i="21" s="1"/>
  <c r="N17" i="21"/>
  <c r="Q17" i="21" s="1"/>
  <c r="N16" i="21"/>
  <c r="Q16" i="21" s="1"/>
  <c r="N15" i="21"/>
  <c r="Q15" i="21" s="1"/>
  <c r="N13" i="21"/>
  <c r="Q13" i="21" s="1"/>
  <c r="N14" i="21"/>
  <c r="Q14" i="21" s="1"/>
  <c r="P12" i="21"/>
  <c r="N12" i="21"/>
  <c r="Q12" i="21" s="1"/>
  <c r="P18" i="21"/>
  <c r="O18" i="21"/>
  <c r="P17" i="21"/>
  <c r="O17" i="21"/>
  <c r="P16" i="21"/>
  <c r="O16" i="21"/>
  <c r="P15" i="21"/>
  <c r="O15" i="21"/>
  <c r="P14" i="21"/>
  <c r="O14" i="21"/>
  <c r="P13" i="21"/>
  <c r="O13" i="21"/>
  <c r="O12" i="21"/>
  <c r="L19" i="21" l="1"/>
  <c r="G21" i="20"/>
  <c r="G41" i="20"/>
  <c r="G37" i="20"/>
  <c r="G29" i="20"/>
  <c r="H34" i="19" l="1"/>
  <c r="H32" i="19"/>
  <c r="H30" i="19"/>
  <c r="H28" i="19"/>
  <c r="H25" i="19"/>
  <c r="H22" i="19"/>
  <c r="H20" i="19"/>
  <c r="H18" i="19"/>
  <c r="H15" i="19"/>
  <c r="H13" i="19"/>
  <c r="H11" i="19"/>
  <c r="G9" i="20" l="1"/>
  <c r="N19" i="21" l="1"/>
</calcChain>
</file>

<file path=xl/sharedStrings.xml><?xml version="1.0" encoding="utf-8"?>
<sst xmlns="http://schemas.openxmlformats.org/spreadsheetml/2006/main" count="211" uniqueCount="131">
  <si>
    <t>Formato ED-1</t>
  </si>
  <si>
    <t xml:space="preserve"> ( 1)</t>
  </si>
  <si>
    <t xml:space="preserve"> ( 2 )</t>
  </si>
  <si>
    <t xml:space="preserve"> ( 3 )</t>
  </si>
  <si>
    <t xml:space="preserve"> ( 4 )</t>
  </si>
  <si>
    <t xml:space="preserve"> ( 5 )</t>
  </si>
  <si>
    <t xml:space="preserve"> ( 6 )</t>
  </si>
  <si>
    <t>Nombre del indicador</t>
  </si>
  <si>
    <t>Fórmula</t>
  </si>
  <si>
    <t>Valores o datos</t>
  </si>
  <si>
    <t>Resultado 2016</t>
  </si>
  <si>
    <t>Documento fuente de los datos</t>
  </si>
  <si>
    <t>En el aspecto eficiencia:</t>
  </si>
  <si>
    <t>X</t>
  </si>
  <si>
    <t>En el aspecto de transparencia:</t>
  </si>
  <si>
    <t>En el aspecto de control interno:</t>
  </si>
  <si>
    <t>Porcentaje de cumplimiento al programa de inversión</t>
  </si>
  <si>
    <t>En el aspecto eficacia:</t>
  </si>
  <si>
    <t>Total de egresos ejercidos</t>
  </si>
  <si>
    <t>Porcentaje de eficiencia presupuestaria</t>
  </si>
  <si>
    <t>Monto total de recursos ejercidos</t>
  </si>
  <si>
    <t>Monto total de los recursos aprobados</t>
  </si>
  <si>
    <t>Porcentaje de eficiencia presupuestaria en servicios personales</t>
  </si>
  <si>
    <t>Total de egresos presupuestados en servicios personales</t>
  </si>
  <si>
    <t>Total</t>
  </si>
  <si>
    <t>Total de puntos obligados a difundir</t>
  </si>
  <si>
    <t>Número de sesiones que por normatividad debe realizar el Órgano de Gobierno</t>
  </si>
  <si>
    <t>Total de aspectos de los indicadores presentados</t>
  </si>
  <si>
    <t>Porcentaje de cumplimiento en el diseño y formulación de indicadores</t>
  </si>
  <si>
    <t>Porcentaje de integración del Programa Operativo Anual</t>
  </si>
  <si>
    <t>Unidad responsable:</t>
  </si>
  <si>
    <t>Fecha de aprobación:</t>
  </si>
  <si>
    <t>Programa:</t>
  </si>
  <si>
    <t>Problemática que atiende:</t>
  </si>
  <si>
    <t>Nº.</t>
  </si>
  <si>
    <t>Subprograma</t>
  </si>
  <si>
    <t>UM</t>
  </si>
  <si>
    <t>Total de días programados para la ejecución</t>
  </si>
  <si>
    <t>Total de días utilizados en la ejecución</t>
  </si>
  <si>
    <t>Indicadores</t>
  </si>
  <si>
    <t>Observaciones</t>
  </si>
  <si>
    <t>%</t>
  </si>
  <si>
    <t>Eficacia</t>
  </si>
  <si>
    <t>Eficiencia</t>
  </si>
  <si>
    <t>Economía</t>
  </si>
  <si>
    <t>Formato ED-2</t>
  </si>
  <si>
    <t>Indicadores.</t>
  </si>
  <si>
    <t>I.- EFICACIA EN EL CUMPLIMIENTO DE OBJETIVOS Y METAS</t>
  </si>
  <si>
    <t>Fórmula=</t>
  </si>
  <si>
    <t>X 100</t>
  </si>
  <si>
    <t>Número de obras terminadas</t>
  </si>
  <si>
    <t>Objetivo general del programa:</t>
  </si>
  <si>
    <t xml:space="preserve">Cantidad de metas programadas </t>
  </si>
  <si>
    <t xml:space="preserve">Cantidad de metas alcanzadas    </t>
  </si>
  <si>
    <t xml:space="preserve">(2)                           Documento fuente de los datos </t>
  </si>
  <si>
    <t>Total de puntos publicados en su página de internet para atender las obligaciones establecidas por la LGCG</t>
  </si>
  <si>
    <t>Número de obras terminadas y entregadas</t>
  </si>
  <si>
    <t>Monto total ejercido en obras</t>
  </si>
  <si>
    <t>Monto total programado a ejecutarse en obras</t>
  </si>
  <si>
    <t>Número de obras realizadas  que fueron validadas por el COPLADEG</t>
  </si>
  <si>
    <t>Número de obras realizadas</t>
  </si>
  <si>
    <t>Inversión total en obras realizadas</t>
  </si>
  <si>
    <t>Inversión en obras realizadas que fueron validadas por el COPLADEG</t>
  </si>
  <si>
    <t>Porcentaje de difusión de la información de acuerdo a la LGCG</t>
  </si>
  <si>
    <t xml:space="preserve">(3)        Resultado 2017  (%) </t>
  </si>
  <si>
    <t xml:space="preserve">(1)         Resultado 2016  (%) </t>
  </si>
  <si>
    <t>Monto total programado a ejecutarse en  acciones y/o actividades</t>
  </si>
  <si>
    <t>Descripción de la obra, acción y/o actividad</t>
  </si>
  <si>
    <r>
      <t xml:space="preserve">Número de obras programadas a ejecutar durante el ejercicio </t>
    </r>
    <r>
      <rPr>
        <sz val="10"/>
        <color rgb="FF0070C0"/>
        <rFont val="Arial Narrow"/>
        <family val="2"/>
      </rPr>
      <t xml:space="preserve"> fiscal</t>
    </r>
    <r>
      <rPr>
        <sz val="10"/>
        <rFont val="Arial Narrow"/>
        <family val="2"/>
      </rPr>
      <t xml:space="preserve"> (</t>
    </r>
    <r>
      <rPr>
        <sz val="10"/>
        <color rgb="FFFF0000"/>
        <rFont val="Arial Narrow"/>
        <family val="2"/>
      </rPr>
      <t>2017)</t>
    </r>
  </si>
  <si>
    <t>Monto de recursos ejercidos</t>
  </si>
  <si>
    <t>Indicadores para la evaluación del desempeño</t>
  </si>
  <si>
    <t>Resultado 2017</t>
  </si>
  <si>
    <t>Porcentaje de cumplimiento de  obras, acciones y/o actividades</t>
  </si>
  <si>
    <t>Total de obras, acciones y/o actividades concluidas en el ejercicio</t>
  </si>
  <si>
    <t>Total de obras, acciones y/o actividades programadas</t>
  </si>
  <si>
    <t>Total de egresos en obras, acciones y/o actividades realizadas</t>
  </si>
  <si>
    <t>Monto total programado en obras, acciones y/o actividades</t>
  </si>
  <si>
    <r>
      <t>Porcentaje de eficiencia en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el ejercicio de los recursos</t>
    </r>
  </si>
  <si>
    <t>Total de ingresos recaudados</t>
  </si>
  <si>
    <t>Total de egresos ejercidos en servicios personales</t>
  </si>
  <si>
    <t>Porcentaje de cumplimiento del número de sesiones realizadas  por el Órgano de Gobierno</t>
  </si>
  <si>
    <t xml:space="preserve">Número de sesiones realizadas por el del Órgano de Gobierno </t>
  </si>
  <si>
    <r>
      <t xml:space="preserve">Total de aspectos considerados a evaluar conforme al lineamiento emitido por el CONAC </t>
    </r>
    <r>
      <rPr>
        <b/>
        <sz val="9"/>
        <color theme="4" tint="-0.249977111117893"/>
        <rFont val="Arial"/>
        <family val="2"/>
      </rPr>
      <t>*</t>
    </r>
    <r>
      <rPr>
        <sz val="9"/>
        <rFont val="Arial"/>
        <family val="2"/>
      </rPr>
      <t>*DMML+FT+TI+CC+CD+CP+AM+NI+MV+DE+OBJ+MC</t>
    </r>
  </si>
  <si>
    <t>Total de aspectos que presenta la entidad en su P.O.A.</t>
  </si>
  <si>
    <t>Total de aspectos considerados a evaluar conforme a lo que marca la normativa para la elaboración de los Programas Operativos Anuales. ***AOG+PED+IR+PR+DE+IRGGV+DUAR+MC+DA+OP</t>
  </si>
  <si>
    <t>Número de acciones y/o actividades terminadas</t>
  </si>
  <si>
    <t>Número de acciones y/o actividades programadas a ejecutar durante el ejercicio fiscal (2017)</t>
  </si>
  <si>
    <t>Número de metas en acciones y/o actividades concluidas al 100%</t>
  </si>
  <si>
    <r>
      <t>Número de metas en acciones y/o actividades programadas a ejecutar durante el ejercicio</t>
    </r>
    <r>
      <rPr>
        <sz val="10"/>
        <color rgb="FF0070C0"/>
        <rFont val="Arial Narrow"/>
        <family val="2"/>
      </rPr>
      <t xml:space="preserve"> </t>
    </r>
    <r>
      <rPr>
        <sz val="10"/>
        <rFont val="Arial Narrow"/>
        <family val="2"/>
      </rPr>
      <t>fiscal (2017)</t>
    </r>
  </si>
  <si>
    <t>Número de obras de las cuales se hizo del conocimiento a la ciudadanía</t>
  </si>
  <si>
    <t>Número de acciones y/o actividades de las cuales se hizo del conocimiento a la ciudadanía</t>
  </si>
  <si>
    <t>Monto de recursos programados</t>
  </si>
  <si>
    <t>Acumulado</t>
  </si>
  <si>
    <t>Número de acciones realizadas</t>
  </si>
  <si>
    <t>Inversión en acciones realizadas que fueron validadas por el COPLADEG</t>
  </si>
  <si>
    <t>Inversión total en acciones realizadas</t>
  </si>
  <si>
    <t>Porcentaje de alineación del POA con el Plan de Desarrollo</t>
  </si>
  <si>
    <t>Total de aspectos considerados del Plan de Desarrollo                                                                            *DIAG+OBJ+EST+IND+LIA</t>
  </si>
  <si>
    <t>Total de aspectos contenidos en el POA que están alineados al Plan de Desarrollo</t>
  </si>
  <si>
    <t>Indicadores de eficacia, eficiencia, transparencia y control interno</t>
  </si>
  <si>
    <t>Porcentaje de existencia de la normativa interna</t>
  </si>
  <si>
    <t>Total de documentos de control interno presentados (NDOIN)</t>
  </si>
  <si>
    <t>Indicadores de eficacia en el cumplimiento de objetivos y metas de obras, acciones y/o actividades.</t>
  </si>
  <si>
    <t>Monto total ejercido en acciones y/o actividades</t>
  </si>
  <si>
    <t>Número de acciones realizadas  que fueron validadas por el COPLADEG</t>
  </si>
  <si>
    <t>Correspondiente al periodo del 1 de julio al 31 de diciembre de 2017</t>
  </si>
  <si>
    <t>Correspondiente al periodo del 01 de julio al 31 de diciembre de 2017.</t>
  </si>
  <si>
    <r>
      <t xml:space="preserve">Total de documentos de control interno considerados para la evaluación (NDOIN) </t>
    </r>
    <r>
      <rPr>
        <b/>
        <sz val="9"/>
        <rFont val="Arial"/>
        <family val="2"/>
      </rPr>
      <t>*****</t>
    </r>
    <r>
      <rPr>
        <sz val="9"/>
        <rFont val="Arial"/>
        <family val="2"/>
      </rPr>
      <t>RI+PbR+MP+PI+PE+RO+CE</t>
    </r>
    <r>
      <rPr>
        <b/>
        <sz val="9"/>
        <rFont val="Arial"/>
        <family val="2"/>
      </rPr>
      <t>CD</t>
    </r>
    <r>
      <rPr>
        <sz val="9"/>
        <rFont val="Arial"/>
        <family val="2"/>
      </rPr>
      <t>+MER+ORG+MC+MO</t>
    </r>
  </si>
  <si>
    <t>Entidad Fiscalizable: PODER JUDICIAL DEL ESTADO DE GUERRERO</t>
  </si>
  <si>
    <t>NUEVO SISTEMA DE JUSTICIA PENAL</t>
  </si>
  <si>
    <t>OBRA</t>
  </si>
  <si>
    <t>Entidad Fiscalizable: PODER JUDICAL DEL ESTADO DE GUERRERO</t>
  </si>
  <si>
    <t>OFICINA DE OBRA Y MANTENIMIENTO</t>
  </si>
  <si>
    <t>CONTRATOS 2017</t>
  </si>
  <si>
    <t xml:space="preserve">Implementación y Desarrollo del Sistema de Justicia Penal     </t>
  </si>
  <si>
    <t>Hoja:   1      de  1</t>
  </si>
  <si>
    <t xml:space="preserve">FONDO DE APORTACIONES PARA LA SEGURIDAD PUBLICA, INVERSION ESTATAL DIRECTA (IED) </t>
  </si>
  <si>
    <t>EDIFICIO CALETA ACAPULCO (MANTENIMIENTO Y CONSERVACION)</t>
  </si>
  <si>
    <t>CENTRO INTEGRAL DE JUSTICIA ACAPULCO (EDIFICIO DIAMANTE EMPLIACION DEL SEGUNDO NIVEL).</t>
  </si>
  <si>
    <t>Ene - Mar</t>
  </si>
  <si>
    <t>Abr - Jun</t>
  </si>
  <si>
    <t>Jul - Sep</t>
  </si>
  <si>
    <t>Oct - Dic</t>
  </si>
  <si>
    <t>CENTRO DE JUSTICIA ARCELIA (SEGUNDA ETAPA).</t>
  </si>
  <si>
    <t>CIUDAD JUDICIAL CHILPANCINGO (MANTENIMIENTO Y CONSERVACION DE EDIFICIOS 1 Y 2)</t>
  </si>
  <si>
    <t>SALAS DE ORALIDAD IGUALA(AMPLIACION, CONSTRUCCION DE AREAS ADMIISTRATIVAS)</t>
  </si>
  <si>
    <t>PALACIO DE JUSTICIA TECPAN (MANTENIMIENTO Y CONSERVACION)</t>
  </si>
  <si>
    <t>PALACIO DE JUSTICIA ZIHUATANEJO (MANTENIMIENTO Y CONSERVACION)</t>
  </si>
  <si>
    <t>Reporte de avance del Programa Operativo Anual: Correspondiente al periodo del 1 de julio al 30 de septiembre de 2019</t>
  </si>
  <si>
    <t>CONTAR CON LA INFRAESTRUCTURA NECESARIA PARA LA IMPLEMENTACION DEL SISTEMA DE JUSTICIA PENAL</t>
  </si>
  <si>
    <t>OBRA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</si>
</sst>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color rgb="FF000000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11"/>
      <name val="Calibri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color rgb="FFFF0000"/>
      <name val="Arial"/>
      <family val="2"/>
    </font>
    <font>
      <b/>
      <sz val="9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3" fillId="0" borderId="0"/>
    <xf numFmtId="0" fontId="3" fillId="0" borderId="0"/>
    <xf numFmtId="0" fontId="5" fillId="0" borderId="0"/>
    <xf numFmtId="0" fontId="6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/>
  </cellStyleXfs>
  <cellXfs count="344">
    <xf numFmtId="0" fontId="0" fillId="0" borderId="0" xfId="0"/>
    <xf numFmtId="0" fontId="7" fillId="0" borderId="0" xfId="1" applyFont="1" applyAlignment="1">
      <alignment horizontal="right"/>
    </xf>
    <xf numFmtId="0" fontId="9" fillId="0" borderId="0" xfId="0" applyFont="1" applyAlignment="1"/>
    <xf numFmtId="0" fontId="10" fillId="0" borderId="0" xfId="4" applyFont="1" applyFill="1" applyAlignment="1">
      <alignment horizontal="center"/>
    </xf>
    <xf numFmtId="43" fontId="10" fillId="0" borderId="0" xfId="9" applyNumberFormat="1" applyFont="1" applyFill="1" applyAlignment="1">
      <alignment horizontal="center"/>
    </xf>
    <xf numFmtId="0" fontId="10" fillId="0" borderId="0" xfId="4" applyFont="1" applyFill="1" applyAlignment="1"/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top" wrapText="1"/>
    </xf>
    <xf numFmtId="165" fontId="11" fillId="0" borderId="0" xfId="9" applyNumberFormat="1" applyFont="1" applyBorder="1" applyAlignment="1">
      <alignment horizontal="center" vertical="center" wrapText="1"/>
    </xf>
    <xf numFmtId="43" fontId="11" fillId="0" borderId="0" xfId="9" applyNumberFormat="1" applyFont="1" applyBorder="1" applyAlignment="1">
      <alignment horizontal="left" vertical="top" wrapText="1"/>
    </xf>
    <xf numFmtId="0" fontId="11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justify" vertical="top"/>
    </xf>
    <xf numFmtId="0" fontId="14" fillId="0" borderId="0" xfId="2" applyFont="1">
      <alignment wrapText="1"/>
    </xf>
    <xf numFmtId="0" fontId="14" fillId="0" borderId="0" xfId="2" applyFont="1" applyBorder="1">
      <alignment wrapText="1"/>
    </xf>
    <xf numFmtId="0" fontId="14" fillId="0" borderId="0" xfId="2" applyFont="1" applyAlignment="1"/>
    <xf numFmtId="0" fontId="12" fillId="0" borderId="13" xfId="1" applyFont="1" applyBorder="1" applyAlignment="1">
      <alignment horizontal="left" vertical="center" wrapText="1"/>
    </xf>
    <xf numFmtId="0" fontId="16" fillId="0" borderId="0" xfId="0" applyFont="1" applyAlignment="1"/>
    <xf numFmtId="0" fontId="14" fillId="2" borderId="0" xfId="2" applyFont="1" applyFill="1" applyAlignment="1"/>
    <xf numFmtId="0" fontId="15" fillId="2" borderId="0" xfId="2" applyFont="1" applyFill="1" applyAlignment="1"/>
    <xf numFmtId="0" fontId="17" fillId="0" borderId="0" xfId="0" applyFont="1" applyAlignment="1">
      <alignment horizontal="center" vertical="center" readingOrder="2"/>
    </xf>
    <xf numFmtId="0" fontId="14" fillId="2" borderId="0" xfId="2" applyFont="1" applyFill="1" applyBorder="1" applyAlignment="1"/>
    <xf numFmtId="0" fontId="14" fillId="0" borderId="0" xfId="2" applyFont="1" applyBorder="1" applyAlignment="1"/>
    <xf numFmtId="0" fontId="19" fillId="0" borderId="0" xfId="2" applyFont="1" applyBorder="1" applyAlignment="1"/>
    <xf numFmtId="0" fontId="20" fillId="0" borderId="0" xfId="1" applyFont="1" applyAlignment="1"/>
    <xf numFmtId="0" fontId="4" fillId="0" borderId="0" xfId="4" applyFont="1" applyFill="1" applyAlignment="1"/>
    <xf numFmtId="0" fontId="15" fillId="0" borderId="0" xfId="1" applyFont="1" applyAlignment="1">
      <alignment horizontal="right"/>
    </xf>
    <xf numFmtId="4" fontId="14" fillId="0" borderId="16" xfId="9" applyNumberFormat="1" applyFont="1" applyBorder="1" applyAlignment="1">
      <alignment horizontal="center"/>
    </xf>
    <xf numFmtId="4" fontId="14" fillId="0" borderId="23" xfId="9" applyNumberFormat="1" applyFont="1" applyBorder="1" applyAlignment="1">
      <alignment horizontal="center" vertical="top"/>
    </xf>
    <xf numFmtId="4" fontId="14" fillId="0" borderId="5" xfId="9" applyNumberFormat="1" applyFont="1" applyBorder="1" applyAlignment="1">
      <alignment horizontal="center" vertical="top"/>
    </xf>
    <xf numFmtId="4" fontId="14" fillId="0" borderId="22" xfId="9" applyNumberFormat="1" applyFont="1" applyBorder="1" applyAlignment="1">
      <alignment horizontal="center" vertical="top"/>
    </xf>
    <xf numFmtId="4" fontId="14" fillId="0" borderId="23" xfId="9" applyNumberFormat="1" applyFont="1" applyBorder="1" applyAlignment="1">
      <alignment horizontal="center"/>
    </xf>
    <xf numFmtId="4" fontId="14" fillId="0" borderId="7" xfId="9" applyNumberFormat="1" applyFont="1" applyBorder="1" applyAlignment="1">
      <alignment horizontal="center" vertical="top"/>
    </xf>
    <xf numFmtId="4" fontId="14" fillId="0" borderId="17" xfId="9" applyNumberFormat="1" applyFont="1" applyBorder="1" applyAlignment="1">
      <alignment horizontal="center" vertical="top"/>
    </xf>
    <xf numFmtId="4" fontId="14" fillId="0" borderId="0" xfId="9" applyNumberFormat="1" applyFont="1" applyBorder="1" applyAlignment="1">
      <alignment horizontal="center" vertical="center"/>
    </xf>
    <xf numFmtId="3" fontId="14" fillId="0" borderId="5" xfId="9" applyNumberFormat="1" applyFont="1" applyBorder="1" applyAlignment="1">
      <alignment horizontal="center" vertical="center"/>
    </xf>
    <xf numFmtId="0" fontId="21" fillId="0" borderId="0" xfId="8" applyFont="1"/>
    <xf numFmtId="43" fontId="21" fillId="0" borderId="0" xfId="9" applyNumberFormat="1" applyFont="1"/>
    <xf numFmtId="0" fontId="20" fillId="0" borderId="0" xfId="1" applyFont="1"/>
    <xf numFmtId="49" fontId="12" fillId="0" borderId="0" xfId="1" applyNumberFormat="1" applyFont="1" applyAlignment="1">
      <alignment horizontal="center" vertical="center"/>
    </xf>
    <xf numFmtId="43" fontId="4" fillId="0" borderId="16" xfId="1" applyNumberFormat="1" applyFont="1" applyBorder="1" applyAlignment="1">
      <alignment horizontal="left" vertical="center"/>
    </xf>
    <xf numFmtId="43" fontId="11" fillId="0" borderId="3" xfId="9" applyNumberFormat="1" applyFont="1" applyBorder="1" applyAlignment="1">
      <alignment horizontal="left" vertical="top" wrapText="1"/>
    </xf>
    <xf numFmtId="43" fontId="11" fillId="0" borderId="1" xfId="9" applyNumberFormat="1" applyFont="1" applyBorder="1" applyAlignment="1">
      <alignment horizontal="left" vertical="top" wrapText="1"/>
    </xf>
    <xf numFmtId="43" fontId="11" fillId="0" borderId="2" xfId="9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center" vertical="center" wrapText="1"/>
    </xf>
    <xf numFmtId="43" fontId="11" fillId="0" borderId="20" xfId="9" applyNumberFormat="1" applyFont="1" applyBorder="1" applyAlignment="1">
      <alignment horizontal="left" wrapText="1"/>
    </xf>
    <xf numFmtId="43" fontId="11" fillId="0" borderId="4" xfId="9" applyNumberFormat="1" applyFont="1" applyBorder="1" applyAlignment="1">
      <alignment horizontal="left" vertical="top" wrapText="1"/>
    </xf>
    <xf numFmtId="43" fontId="11" fillId="0" borderId="3" xfId="9" applyNumberFormat="1" applyFont="1" applyBorder="1" applyAlignment="1">
      <alignment horizontal="left" wrapText="1"/>
    </xf>
    <xf numFmtId="43" fontId="11" fillId="0" borderId="2" xfId="9" applyNumberFormat="1" applyFont="1" applyFill="1" applyBorder="1" applyAlignment="1">
      <alignment horizontal="left" wrapText="1"/>
    </xf>
    <xf numFmtId="43" fontId="11" fillId="0" borderId="4" xfId="9" applyNumberFormat="1" applyFont="1" applyFill="1" applyBorder="1" applyAlignment="1">
      <alignment horizontal="left" vertical="top" wrapText="1"/>
    </xf>
    <xf numFmtId="43" fontId="11" fillId="0" borderId="2" xfId="9" applyNumberFormat="1" applyFont="1" applyBorder="1" applyAlignment="1">
      <alignment horizontal="left" wrapText="1"/>
    </xf>
    <xf numFmtId="0" fontId="20" fillId="0" borderId="0" xfId="1" applyFont="1" applyBorder="1"/>
    <xf numFmtId="43" fontId="22" fillId="0" borderId="0" xfId="10" applyFont="1" applyFill="1" applyBorder="1" applyAlignment="1"/>
    <xf numFmtId="43" fontId="23" fillId="0" borderId="0" xfId="10" applyFont="1" applyFill="1" applyBorder="1" applyAlignment="1">
      <alignment horizontal="left"/>
    </xf>
    <xf numFmtId="43" fontId="23" fillId="0" borderId="0" xfId="10" applyFont="1" applyFill="1" applyBorder="1" applyAlignment="1"/>
    <xf numFmtId="43" fontId="23" fillId="0" borderId="0" xfId="10" applyFont="1" applyFill="1" applyBorder="1"/>
    <xf numFmtId="4" fontId="23" fillId="0" borderId="0" xfId="10" applyNumberFormat="1" applyFont="1" applyFill="1" applyBorder="1" applyAlignment="1">
      <alignment horizontal="center"/>
    </xf>
    <xf numFmtId="43" fontId="20" fillId="0" borderId="0" xfId="9" applyNumberFormat="1" applyFont="1"/>
    <xf numFmtId="0" fontId="20" fillId="0" borderId="0" xfId="1" applyFont="1" applyBorder="1" applyAlignment="1">
      <alignment horizontal="center"/>
    </xf>
    <xf numFmtId="43" fontId="20" fillId="0" borderId="0" xfId="9" applyNumberFormat="1" applyFont="1" applyAlignment="1">
      <alignment horizontal="center"/>
    </xf>
    <xf numFmtId="43" fontId="20" fillId="0" borderId="0" xfId="9" applyNumberFormat="1" applyFont="1" applyAlignment="1"/>
    <xf numFmtId="43" fontId="20" fillId="0" borderId="0" xfId="9" applyNumberFormat="1" applyFont="1" applyBorder="1"/>
    <xf numFmtId="4" fontId="14" fillId="0" borderId="0" xfId="9" applyNumberFormat="1" applyFont="1" applyAlignment="1">
      <alignment horizontal="center"/>
    </xf>
    <xf numFmtId="3" fontId="14" fillId="0" borderId="0" xfId="9" applyNumberFormat="1" applyFont="1" applyBorder="1" applyAlignment="1">
      <alignment horizontal="right"/>
    </xf>
    <xf numFmtId="0" fontId="14" fillId="0" borderId="0" xfId="1" applyFont="1"/>
    <xf numFmtId="0" fontId="24" fillId="0" borderId="0" xfId="3" applyFont="1" applyBorder="1" applyAlignment="1">
      <alignment horizontal="left"/>
    </xf>
    <xf numFmtId="43" fontId="15" fillId="0" borderId="17" xfId="9" applyNumberFormat="1" applyFont="1" applyBorder="1" applyAlignment="1">
      <alignment vertical="center" wrapText="1"/>
    </xf>
    <xf numFmtId="43" fontId="15" fillId="0" borderId="22" xfId="9" applyNumberFormat="1" applyFont="1" applyFill="1" applyBorder="1" applyAlignment="1">
      <alignment horizontal="left" vertical="center" wrapText="1"/>
    </xf>
    <xf numFmtId="43" fontId="15" fillId="0" borderId="8" xfId="9" applyNumberFormat="1" applyFont="1" applyFill="1" applyBorder="1" applyAlignment="1">
      <alignment horizontal="left" vertical="center" wrapText="1"/>
    </xf>
    <xf numFmtId="43" fontId="15" fillId="0" borderId="22" xfId="9" applyNumberFormat="1" applyFont="1" applyFill="1" applyBorder="1" applyAlignment="1">
      <alignment horizontal="center" vertical="center" wrapText="1"/>
    </xf>
    <xf numFmtId="4" fontId="14" fillId="0" borderId="8" xfId="9" applyNumberFormat="1" applyFont="1" applyBorder="1" applyAlignment="1">
      <alignment horizontal="center"/>
    </xf>
    <xf numFmtId="43" fontId="15" fillId="0" borderId="9" xfId="9" applyNumberFormat="1" applyFont="1" applyFill="1" applyBorder="1" applyAlignment="1">
      <alignment horizontal="center" vertical="center" wrapText="1"/>
    </xf>
    <xf numFmtId="0" fontId="20" fillId="0" borderId="0" xfId="1" applyFont="1" applyFill="1"/>
    <xf numFmtId="43" fontId="14" fillId="0" borderId="17" xfId="9" applyNumberFormat="1" applyFont="1" applyBorder="1" applyAlignment="1">
      <alignment wrapText="1"/>
    </xf>
    <xf numFmtId="43" fontId="14" fillId="0" borderId="8" xfId="9" applyNumberFormat="1" applyFont="1" applyBorder="1" applyAlignment="1">
      <alignment wrapText="1"/>
    </xf>
    <xf numFmtId="43" fontId="14" fillId="0" borderId="16" xfId="9" applyNumberFormat="1" applyFont="1" applyBorder="1"/>
    <xf numFmtId="43" fontId="14" fillId="0" borderId="17" xfId="9" applyNumberFormat="1" applyFont="1" applyBorder="1" applyAlignment="1">
      <alignment horizontal="center" vertical="center"/>
    </xf>
    <xf numFmtId="4" fontId="14" fillId="0" borderId="0" xfId="9" applyNumberFormat="1" applyFont="1" applyBorder="1" applyAlignment="1">
      <alignment horizontal="center"/>
    </xf>
    <xf numFmtId="43" fontId="14" fillId="0" borderId="22" xfId="9" applyNumberFormat="1" applyFont="1" applyBorder="1"/>
    <xf numFmtId="43" fontId="14" fillId="0" borderId="8" xfId="9" applyNumberFormat="1" applyFont="1" applyBorder="1" applyAlignment="1">
      <alignment horizontal="center" vertical="center"/>
    </xf>
    <xf numFmtId="43" fontId="14" fillId="0" borderId="23" xfId="9" applyNumberFormat="1" applyFont="1" applyBorder="1" applyAlignment="1">
      <alignment horizontal="center" vertical="center"/>
    </xf>
    <xf numFmtId="43" fontId="14" fillId="0" borderId="0" xfId="9" applyNumberFormat="1" applyFont="1" applyBorder="1" applyAlignment="1">
      <alignment wrapText="1"/>
    </xf>
    <xf numFmtId="43" fontId="14" fillId="0" borderId="0" xfId="9" applyNumberFormat="1" applyFont="1" applyBorder="1" applyAlignment="1">
      <alignment horizontal="center" vertical="center"/>
    </xf>
    <xf numFmtId="43" fontId="15" fillId="0" borderId="22" xfId="9" applyNumberFormat="1" applyFont="1" applyBorder="1"/>
    <xf numFmtId="43" fontId="14" fillId="0" borderId="8" xfId="9" applyNumberFormat="1" applyFont="1" applyBorder="1"/>
    <xf numFmtId="4" fontId="14" fillId="0" borderId="22" xfId="9" applyNumberFormat="1" applyFont="1" applyBorder="1" applyAlignment="1">
      <alignment horizontal="center"/>
    </xf>
    <xf numFmtId="43" fontId="14" fillId="0" borderId="23" xfId="9" applyNumberFormat="1" applyFont="1" applyBorder="1" applyAlignment="1">
      <alignment horizontal="right" vertical="center"/>
    </xf>
    <xf numFmtId="43" fontId="14" fillId="0" borderId="5" xfId="9" applyNumberFormat="1" applyFont="1" applyBorder="1" applyAlignment="1">
      <alignment horizontal="center" vertical="center"/>
    </xf>
    <xf numFmtId="43" fontId="14" fillId="0" borderId="8" xfId="9" applyNumberFormat="1" applyFont="1" applyBorder="1" applyAlignment="1"/>
    <xf numFmtId="43" fontId="14" fillId="0" borderId="17" xfId="9" applyNumberFormat="1" applyFont="1" applyBorder="1"/>
    <xf numFmtId="4" fontId="14" fillId="0" borderId="17" xfId="9" applyNumberFormat="1" applyFont="1" applyBorder="1" applyAlignment="1">
      <alignment horizontal="center"/>
    </xf>
    <xf numFmtId="43" fontId="15" fillId="0" borderId="23" xfId="9" applyNumberFormat="1" applyFont="1" applyBorder="1"/>
    <xf numFmtId="43" fontId="14" fillId="0" borderId="0" xfId="9" applyNumberFormat="1" applyFont="1" applyBorder="1"/>
    <xf numFmtId="43" fontId="14" fillId="0" borderId="0" xfId="9" applyNumberFormat="1" applyFont="1" applyBorder="1" applyAlignment="1">
      <alignment horizontal="center"/>
    </xf>
    <xf numFmtId="43" fontId="14" fillId="0" borderId="17" xfId="9" applyNumberFormat="1" applyFont="1" applyBorder="1" applyAlignment="1">
      <alignment horizontal="center"/>
    </xf>
    <xf numFmtId="43" fontId="15" fillId="0" borderId="8" xfId="9" applyNumberFormat="1" applyFont="1" applyFill="1" applyBorder="1" applyAlignment="1">
      <alignment horizontal="center" vertical="center" wrapText="1"/>
    </xf>
    <xf numFmtId="43" fontId="14" fillId="0" borderId="0" xfId="9" applyNumberFormat="1" applyFont="1" applyBorder="1" applyAlignment="1">
      <alignment horizontal="center" wrapText="1"/>
    </xf>
    <xf numFmtId="0" fontId="25" fillId="0" borderId="0" xfId="1" applyFont="1"/>
    <xf numFmtId="0" fontId="14" fillId="0" borderId="0" xfId="12" applyFont="1"/>
    <xf numFmtId="0" fontId="20" fillId="0" borderId="0" xfId="12" applyFont="1"/>
    <xf numFmtId="0" fontId="10" fillId="0" borderId="0" xfId="0" applyFont="1" applyAlignment="1"/>
    <xf numFmtId="49" fontId="11" fillId="0" borderId="0" xfId="1" applyNumberFormat="1" applyFont="1" applyAlignment="1">
      <alignment horizontal="center" vertical="center"/>
    </xf>
    <xf numFmtId="0" fontId="11" fillId="0" borderId="12" xfId="1" applyFont="1" applyBorder="1" applyAlignment="1">
      <alignment horizontal="left" vertical="center" wrapText="1"/>
    </xf>
    <xf numFmtId="43" fontId="14" fillId="0" borderId="16" xfId="9" applyNumberFormat="1" applyFont="1" applyBorder="1" applyAlignment="1">
      <alignment horizontal="center"/>
    </xf>
    <xf numFmtId="43" fontId="15" fillId="0" borderId="22" xfId="9" applyNumberFormat="1" applyFont="1" applyBorder="1" applyAlignment="1">
      <alignment horizontal="center"/>
    </xf>
    <xf numFmtId="43" fontId="14" fillId="0" borderId="8" xfId="9" applyNumberFormat="1" applyFont="1" applyBorder="1" applyAlignment="1">
      <alignment horizontal="center"/>
    </xf>
    <xf numFmtId="0" fontId="14" fillId="0" borderId="0" xfId="0" applyFont="1" applyAlignment="1">
      <alignment horizontal="justify" vertical="center"/>
    </xf>
    <xf numFmtId="43" fontId="12" fillId="0" borderId="0" xfId="9" applyNumberFormat="1" applyFont="1" applyBorder="1" applyAlignment="1">
      <alignment horizontal="center" vertical="center" wrapText="1"/>
    </xf>
    <xf numFmtId="43" fontId="11" fillId="0" borderId="0" xfId="9" applyNumberFormat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3" fontId="7" fillId="0" borderId="10" xfId="9" applyNumberFormat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20" fillId="0" borderId="9" xfId="1" applyFont="1" applyBorder="1"/>
    <xf numFmtId="0" fontId="11" fillId="0" borderId="16" xfId="1" applyFont="1" applyBorder="1" applyAlignment="1">
      <alignment horizontal="center" vertical="center"/>
    </xf>
    <xf numFmtId="0" fontId="12" fillId="0" borderId="12" xfId="1" applyFont="1" applyFill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43" fontId="4" fillId="0" borderId="32" xfId="1" applyNumberFormat="1" applyFont="1" applyBorder="1" applyAlignment="1">
      <alignment horizontal="left" vertical="center"/>
    </xf>
    <xf numFmtId="0" fontId="11" fillId="0" borderId="34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14" fillId="0" borderId="45" xfId="2" applyFont="1" applyBorder="1" applyAlignment="1">
      <alignment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/>
    </xf>
    <xf numFmtId="3" fontId="14" fillId="0" borderId="45" xfId="2" applyNumberFormat="1" applyFont="1" applyBorder="1" applyAlignment="1">
      <alignment horizontal="center" vertical="center"/>
    </xf>
    <xf numFmtId="4" fontId="14" fillId="0" borderId="45" xfId="2" applyNumberFormat="1" applyFont="1" applyBorder="1" applyAlignment="1">
      <alignment horizontal="center" vertical="center"/>
    </xf>
    <xf numFmtId="10" fontId="18" fillId="0" borderId="45" xfId="2" applyNumberFormat="1" applyFont="1" applyBorder="1" applyAlignment="1">
      <alignment horizontal="center" vertical="center" wrapText="1"/>
    </xf>
    <xf numFmtId="16" fontId="14" fillId="0" borderId="0" xfId="2" applyNumberFormat="1" applyFont="1">
      <alignment wrapText="1"/>
    </xf>
    <xf numFmtId="0" fontId="14" fillId="0" borderId="45" xfId="2" applyFont="1" applyBorder="1" applyAlignment="1">
      <alignment horizontal="center" vertical="center"/>
    </xf>
    <xf numFmtId="0" fontId="14" fillId="2" borderId="45" xfId="2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15" fillId="0" borderId="44" xfId="2" applyFont="1" applyBorder="1" applyAlignment="1">
      <alignment horizontal="center"/>
    </xf>
    <xf numFmtId="4" fontId="14" fillId="0" borderId="44" xfId="2" applyNumberFormat="1" applyFont="1" applyBorder="1" applyAlignment="1">
      <alignment horizontal="center" vertical="center"/>
    </xf>
    <xf numFmtId="0" fontId="15" fillId="2" borderId="43" xfId="2" applyFont="1" applyFill="1" applyBorder="1" applyAlignment="1">
      <alignment horizontal="center"/>
    </xf>
    <xf numFmtId="166" fontId="14" fillId="0" borderId="55" xfId="10" applyNumberFormat="1" applyFont="1" applyBorder="1" applyAlignment="1">
      <alignment horizontal="center" vertical="center"/>
    </xf>
    <xf numFmtId="166" fontId="14" fillId="0" borderId="55" xfId="2" applyNumberFormat="1" applyFont="1" applyBorder="1" applyAlignment="1">
      <alignment horizontal="center" vertical="center"/>
    </xf>
    <xf numFmtId="166" fontId="14" fillId="2" borderId="55" xfId="2" applyNumberFormat="1" applyFont="1" applyFill="1" applyBorder="1" applyAlignment="1">
      <alignment horizontal="center" vertical="center"/>
    </xf>
    <xf numFmtId="166" fontId="14" fillId="2" borderId="62" xfId="2" applyNumberFormat="1" applyFont="1" applyFill="1" applyBorder="1" applyAlignment="1">
      <alignment horizontal="center" vertical="center"/>
    </xf>
    <xf numFmtId="0" fontId="14" fillId="0" borderId="63" xfId="2" applyFont="1" applyBorder="1" applyAlignment="1">
      <alignment vertical="center" wrapText="1"/>
    </xf>
    <xf numFmtId="0" fontId="14" fillId="2" borderId="63" xfId="2" applyFont="1" applyFill="1" applyBorder="1" applyAlignment="1">
      <alignment horizontal="center" vertical="center" wrapText="1"/>
    </xf>
    <xf numFmtId="0" fontId="14" fillId="0" borderId="63" xfId="2" applyFont="1" applyFill="1" applyBorder="1" applyAlignment="1">
      <alignment horizontal="center" vertical="center"/>
    </xf>
    <xf numFmtId="0" fontId="14" fillId="0" borderId="63" xfId="2" applyFont="1" applyBorder="1" applyAlignment="1">
      <alignment horizontal="center" vertical="center"/>
    </xf>
    <xf numFmtId="3" fontId="14" fillId="0" borderId="63" xfId="2" applyNumberFormat="1" applyFont="1" applyBorder="1" applyAlignment="1">
      <alignment horizontal="center" vertical="center"/>
    </xf>
    <xf numFmtId="4" fontId="14" fillId="0" borderId="63" xfId="2" applyNumberFormat="1" applyFont="1" applyBorder="1" applyAlignment="1">
      <alignment horizontal="center" vertical="center"/>
    </xf>
    <xf numFmtId="10" fontId="18" fillId="0" borderId="63" xfId="2" applyNumberFormat="1" applyFont="1" applyBorder="1" applyAlignment="1">
      <alignment horizontal="center" vertical="center" wrapText="1"/>
    </xf>
    <xf numFmtId="0" fontId="14" fillId="2" borderId="66" xfId="2" applyFont="1" applyFill="1" applyBorder="1" applyAlignment="1"/>
    <xf numFmtId="0" fontId="14" fillId="2" borderId="67" xfId="2" applyFont="1" applyFill="1" applyBorder="1" applyAlignment="1"/>
    <xf numFmtId="0" fontId="14" fillId="2" borderId="68" xfId="2" applyFont="1" applyFill="1" applyBorder="1" applyAlignment="1"/>
    <xf numFmtId="166" fontId="14" fillId="0" borderId="60" xfId="10" applyNumberFormat="1" applyFont="1" applyBorder="1" applyAlignment="1">
      <alignment horizontal="center" vertical="center"/>
    </xf>
    <xf numFmtId="0" fontId="14" fillId="0" borderId="44" xfId="2" applyFont="1" applyBorder="1" applyAlignment="1">
      <alignment vertical="center" wrapText="1"/>
    </xf>
    <xf numFmtId="0" fontId="14" fillId="0" borderId="44" xfId="2" applyFont="1" applyBorder="1" applyAlignment="1">
      <alignment horizontal="center" vertical="center" wrapText="1"/>
    </xf>
    <xf numFmtId="0" fontId="14" fillId="0" borderId="44" xfId="2" applyFont="1" applyFill="1" applyBorder="1" applyAlignment="1">
      <alignment horizontal="center" vertical="center"/>
    </xf>
    <xf numFmtId="3" fontId="14" fillId="0" borderId="44" xfId="2" applyNumberFormat="1" applyFont="1" applyBorder="1" applyAlignment="1">
      <alignment horizontal="center" vertical="center"/>
    </xf>
    <xf numFmtId="10" fontId="18" fillId="0" borderId="44" xfId="2" applyNumberFormat="1" applyFont="1" applyBorder="1" applyAlignment="1">
      <alignment horizontal="center" vertical="center" wrapText="1"/>
    </xf>
    <xf numFmtId="0" fontId="15" fillId="0" borderId="63" xfId="2" applyFont="1" applyFill="1" applyBorder="1" applyAlignment="1">
      <alignment horizontal="center" vertical="center" wrapText="1"/>
    </xf>
    <xf numFmtId="0" fontId="15" fillId="0" borderId="76" xfId="2" applyFont="1" applyFill="1" applyBorder="1" applyAlignment="1">
      <alignment vertical="center"/>
    </xf>
    <xf numFmtId="165" fontId="11" fillId="0" borderId="5" xfId="9" applyNumberFormat="1" applyFont="1" applyBorder="1" applyAlignment="1">
      <alignment horizontal="center" vertical="center" wrapText="1"/>
    </xf>
    <xf numFmtId="165" fontId="11" fillId="0" borderId="7" xfId="9" applyNumberFormat="1" applyFont="1" applyBorder="1" applyAlignment="1">
      <alignment horizontal="center" vertical="center" wrapText="1"/>
    </xf>
    <xf numFmtId="0" fontId="11" fillId="0" borderId="24" xfId="1" applyNumberFormat="1" applyFont="1" applyBorder="1" applyAlignment="1">
      <alignment horizontal="center" vertical="center" wrapText="1"/>
    </xf>
    <xf numFmtId="0" fontId="11" fillId="0" borderId="30" xfId="1" applyNumberFormat="1" applyFont="1" applyBorder="1" applyAlignment="1">
      <alignment horizontal="center" vertical="center" wrapText="1"/>
    </xf>
    <xf numFmtId="0" fontId="11" fillId="0" borderId="27" xfId="1" applyNumberFormat="1" applyFont="1" applyFill="1" applyBorder="1" applyAlignment="1">
      <alignment horizontal="center" vertical="center" wrapText="1"/>
    </xf>
    <xf numFmtId="0" fontId="11" fillId="0" borderId="30" xfId="1" applyNumberFormat="1" applyFont="1" applyFill="1" applyBorder="1" applyAlignment="1">
      <alignment horizontal="center" vertical="center" wrapText="1"/>
    </xf>
    <xf numFmtId="0" fontId="20" fillId="0" borderId="27" xfId="1" applyFont="1" applyFill="1" applyBorder="1" applyAlignment="1">
      <alignment horizontal="center"/>
    </xf>
    <xf numFmtId="0" fontId="20" fillId="0" borderId="30" xfId="1" applyFont="1" applyFill="1" applyBorder="1" applyAlignment="1">
      <alignment horizontal="center"/>
    </xf>
    <xf numFmtId="2" fontId="11" fillId="0" borderId="27" xfId="1" applyNumberFormat="1" applyFont="1" applyBorder="1" applyAlignment="1">
      <alignment horizontal="center" vertical="center" wrapText="1"/>
    </xf>
    <xf numFmtId="2" fontId="11" fillId="0" borderId="30" xfId="1" applyNumberFormat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/>
    </xf>
    <xf numFmtId="0" fontId="20" fillId="0" borderId="30" xfId="1" applyFont="1" applyBorder="1" applyAlignment="1">
      <alignment horizontal="center"/>
    </xf>
    <xf numFmtId="165" fontId="11" fillId="0" borderId="9" xfId="9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8" applyFont="1" applyAlignment="1">
      <alignment horizontal="center"/>
    </xf>
    <xf numFmtId="0" fontId="4" fillId="0" borderId="0" xfId="4" applyFont="1" applyFill="1" applyAlignment="1">
      <alignment horizontal="center"/>
    </xf>
    <xf numFmtId="43" fontId="7" fillId="0" borderId="11" xfId="9" applyNumberFormat="1" applyFont="1" applyBorder="1" applyAlignment="1">
      <alignment horizontal="center" vertical="center" wrapText="1"/>
    </xf>
    <xf numFmtId="43" fontId="7" fillId="0" borderId="12" xfId="9" applyNumberFormat="1" applyFont="1" applyBorder="1" applyAlignment="1">
      <alignment horizontal="center" vertical="center" wrapText="1"/>
    </xf>
    <xf numFmtId="43" fontId="7" fillId="0" borderId="13" xfId="9" applyNumberFormat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43" fontId="12" fillId="0" borderId="0" xfId="9" applyNumberFormat="1" applyFont="1" applyBorder="1" applyAlignment="1">
      <alignment horizontal="center" vertical="center" wrapText="1"/>
    </xf>
    <xf numFmtId="43" fontId="12" fillId="0" borderId="17" xfId="9" applyNumberFormat="1" applyFont="1" applyBorder="1" applyAlignment="1">
      <alignment horizontal="center" vertical="center" wrapText="1"/>
    </xf>
    <xf numFmtId="43" fontId="11" fillId="0" borderId="0" xfId="9" applyNumberFormat="1" applyFont="1" applyBorder="1" applyAlignment="1">
      <alignment horizontal="center" vertical="center" wrapText="1"/>
    </xf>
    <xf numFmtId="43" fontId="11" fillId="0" borderId="17" xfId="9" applyNumberFormat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43" fontId="12" fillId="0" borderId="8" xfId="9" applyNumberFormat="1" applyFont="1" applyBorder="1" applyAlignment="1">
      <alignment horizontal="center" vertical="center" wrapText="1"/>
    </xf>
    <xf numFmtId="43" fontId="11" fillId="0" borderId="8" xfId="9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43" fontId="4" fillId="0" borderId="8" xfId="1" applyNumberFormat="1" applyFont="1" applyBorder="1" applyAlignment="1">
      <alignment horizontal="center" vertical="center"/>
    </xf>
    <xf numFmtId="43" fontId="4" fillId="0" borderId="17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0" fontId="11" fillId="0" borderId="32" xfId="1" applyFont="1" applyBorder="1" applyAlignment="1">
      <alignment horizontal="justify" vertical="center" wrapText="1"/>
    </xf>
    <xf numFmtId="0" fontId="11" fillId="0" borderId="16" xfId="1" applyFont="1" applyBorder="1" applyAlignment="1">
      <alignment horizontal="justify" vertical="center" wrapText="1"/>
    </xf>
    <xf numFmtId="0" fontId="11" fillId="0" borderId="27" xfId="1" applyNumberFormat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3" xfId="1" applyNumberFormat="1" applyFont="1" applyBorder="1" applyAlignment="1">
      <alignment horizontal="center" vertical="center" wrapText="1"/>
    </xf>
    <xf numFmtId="0" fontId="11" fillId="0" borderId="33" xfId="1" applyNumberFormat="1" applyFont="1" applyFill="1" applyBorder="1" applyAlignment="1">
      <alignment horizontal="center" vertical="center" wrapText="1"/>
    </xf>
    <xf numFmtId="0" fontId="20" fillId="0" borderId="33" xfId="1" applyFont="1" applyBorder="1" applyAlignment="1">
      <alignment horizontal="center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33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43" fontId="12" fillId="0" borderId="8" xfId="9" applyNumberFormat="1" applyFont="1" applyFill="1" applyBorder="1" applyAlignment="1">
      <alignment horizontal="center" vertical="center" wrapText="1"/>
    </xf>
    <xf numFmtId="43" fontId="12" fillId="0" borderId="17" xfId="9" applyNumberFormat="1" applyFont="1" applyFill="1" applyBorder="1" applyAlignment="1">
      <alignment horizontal="center" vertical="center" wrapText="1"/>
    </xf>
    <xf numFmtId="165" fontId="11" fillId="0" borderId="9" xfId="9" applyNumberFormat="1" applyFont="1" applyFill="1" applyBorder="1" applyAlignment="1">
      <alignment horizontal="center" vertical="center" wrapText="1"/>
    </xf>
    <xf numFmtId="165" fontId="11" fillId="0" borderId="7" xfId="9" applyNumberFormat="1" applyFont="1" applyFill="1" applyBorder="1" applyAlignment="1">
      <alignment horizontal="center" vertical="center" wrapText="1"/>
    </xf>
    <xf numFmtId="43" fontId="11" fillId="0" borderId="8" xfId="9" applyNumberFormat="1" applyFont="1" applyFill="1" applyBorder="1" applyAlignment="1">
      <alignment horizontal="center" vertical="center" wrapText="1"/>
    </xf>
    <xf numFmtId="43" fontId="11" fillId="0" borderId="17" xfId="9" applyNumberFormat="1" applyFont="1" applyFill="1" applyBorder="1" applyAlignment="1">
      <alignment horizontal="center" vertical="center" wrapText="1"/>
    </xf>
    <xf numFmtId="0" fontId="12" fillId="0" borderId="33" xfId="1" applyNumberFormat="1" applyFont="1" applyFill="1" applyBorder="1" applyAlignment="1">
      <alignment horizontal="center" vertical="center" wrapText="1"/>
    </xf>
    <xf numFmtId="0" fontId="12" fillId="0" borderId="37" xfId="1" applyNumberFormat="1" applyFont="1" applyFill="1" applyBorder="1" applyAlignment="1">
      <alignment horizontal="center" vertical="center" wrapText="1"/>
    </xf>
    <xf numFmtId="0" fontId="11" fillId="0" borderId="37" xfId="1" applyNumberFormat="1" applyFont="1" applyFill="1" applyBorder="1" applyAlignment="1">
      <alignment horizontal="center" vertical="center" wrapText="1"/>
    </xf>
    <xf numFmtId="0" fontId="20" fillId="0" borderId="37" xfId="1" applyFont="1" applyBorder="1" applyAlignment="1">
      <alignment horizontal="center"/>
    </xf>
    <xf numFmtId="0" fontId="11" fillId="0" borderId="35" xfId="1" applyFont="1" applyBorder="1" applyAlignment="1">
      <alignment horizontal="center" vertical="center" wrapText="1"/>
    </xf>
    <xf numFmtId="0" fontId="12" fillId="0" borderId="38" xfId="1" applyNumberFormat="1" applyFont="1" applyFill="1" applyBorder="1" applyAlignment="1">
      <alignment horizontal="center" vertical="center" wrapText="1"/>
    </xf>
    <xf numFmtId="0" fontId="11" fillId="0" borderId="38" xfId="1" applyNumberFormat="1" applyFont="1" applyFill="1" applyBorder="1" applyAlignment="1">
      <alignment horizontal="center" vertical="center" wrapText="1"/>
    </xf>
    <xf numFmtId="0" fontId="20" fillId="0" borderId="38" xfId="1" applyFont="1" applyBorder="1" applyAlignment="1">
      <alignment horizontal="center"/>
    </xf>
    <xf numFmtId="0" fontId="11" fillId="0" borderId="41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2" fillId="0" borderId="43" xfId="1" applyNumberFormat="1" applyFont="1" applyBorder="1" applyAlignment="1">
      <alignment horizontal="center" vertical="center" wrapText="1"/>
    </xf>
    <xf numFmtId="0" fontId="12" fillId="0" borderId="44" xfId="1" applyNumberFormat="1" applyFont="1" applyBorder="1" applyAlignment="1">
      <alignment horizontal="center" vertical="center" wrapText="1"/>
    </xf>
    <xf numFmtId="0" fontId="11" fillId="0" borderId="43" xfId="1" applyNumberFormat="1" applyFont="1" applyFill="1" applyBorder="1" applyAlignment="1">
      <alignment horizontal="center" vertical="center" wrapText="1"/>
    </xf>
    <xf numFmtId="0" fontId="11" fillId="0" borderId="44" xfId="1" applyNumberFormat="1" applyFont="1" applyFill="1" applyBorder="1" applyAlignment="1">
      <alignment horizontal="center" vertical="center" wrapText="1"/>
    </xf>
    <xf numFmtId="0" fontId="20" fillId="0" borderId="43" xfId="1" applyFont="1" applyBorder="1" applyAlignment="1">
      <alignment horizontal="center"/>
    </xf>
    <xf numFmtId="0" fontId="20" fillId="0" borderId="44" xfId="1" applyFont="1" applyBorder="1" applyAlignment="1">
      <alignment horizontal="center"/>
    </xf>
    <xf numFmtId="0" fontId="11" fillId="0" borderId="39" xfId="1" applyFont="1" applyFill="1" applyBorder="1" applyAlignment="1">
      <alignment horizontal="center" vertical="center" wrapText="1"/>
    </xf>
    <xf numFmtId="3" fontId="14" fillId="0" borderId="14" xfId="9" applyNumberFormat="1" applyFont="1" applyBorder="1" applyAlignment="1">
      <alignment horizontal="center" vertical="center"/>
    </xf>
    <xf numFmtId="3" fontId="14" fillId="0" borderId="24" xfId="9" applyNumberFormat="1" applyFont="1" applyBorder="1" applyAlignment="1">
      <alignment horizontal="center" vertical="center"/>
    </xf>
    <xf numFmtId="3" fontId="14" fillId="0" borderId="21" xfId="9" applyNumberFormat="1" applyFont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0" xfId="1" applyFont="1" applyAlignment="1">
      <alignment horizontal="center"/>
    </xf>
    <xf numFmtId="43" fontId="15" fillId="3" borderId="11" xfId="9" applyNumberFormat="1" applyFont="1" applyFill="1" applyBorder="1" applyAlignment="1">
      <alignment horizontal="center" vertical="center" wrapText="1"/>
    </xf>
    <xf numFmtId="43" fontId="15" fillId="3" borderId="12" xfId="9" applyNumberFormat="1" applyFont="1" applyFill="1" applyBorder="1" applyAlignment="1">
      <alignment horizontal="center" vertical="center" wrapText="1"/>
    </xf>
    <xf numFmtId="43" fontId="15" fillId="3" borderId="13" xfId="9" applyNumberFormat="1" applyFont="1" applyFill="1" applyBorder="1" applyAlignment="1">
      <alignment horizontal="center" vertical="center" wrapText="1"/>
    </xf>
    <xf numFmtId="43" fontId="15" fillId="3" borderId="22" xfId="9" applyNumberFormat="1" applyFont="1" applyFill="1" applyBorder="1" applyAlignment="1">
      <alignment horizontal="center" vertical="center" wrapText="1"/>
    </xf>
    <xf numFmtId="43" fontId="15" fillId="3" borderId="8" xfId="9" applyNumberFormat="1" applyFont="1" applyFill="1" applyBorder="1" applyAlignment="1">
      <alignment horizontal="center" vertical="center" wrapText="1"/>
    </xf>
    <xf numFmtId="43" fontId="15" fillId="3" borderId="9" xfId="9" applyNumberFormat="1" applyFont="1" applyFill="1" applyBorder="1" applyAlignment="1">
      <alignment horizontal="center" vertical="center" wrapText="1"/>
    </xf>
    <xf numFmtId="43" fontId="15" fillId="3" borderId="16" xfId="9" applyNumberFormat="1" applyFont="1" applyFill="1" applyBorder="1" applyAlignment="1">
      <alignment horizontal="center" vertical="center" wrapText="1"/>
    </xf>
    <xf numFmtId="43" fontId="15" fillId="3" borderId="17" xfId="9" applyNumberFormat="1" applyFont="1" applyFill="1" applyBorder="1" applyAlignment="1">
      <alignment horizontal="center" vertical="center" wrapText="1"/>
    </xf>
    <xf numFmtId="43" fontId="15" fillId="3" borderId="7" xfId="9" applyNumberFormat="1" applyFont="1" applyFill="1" applyBorder="1" applyAlignment="1">
      <alignment horizontal="center" vertical="center" wrapText="1"/>
    </xf>
    <xf numFmtId="3" fontId="15" fillId="3" borderId="15" xfId="9" applyNumberFormat="1" applyFont="1" applyFill="1" applyBorder="1" applyAlignment="1">
      <alignment horizontal="center" vertical="center" wrapText="1"/>
    </xf>
    <xf numFmtId="3" fontId="15" fillId="3" borderId="21" xfId="9" applyNumberFormat="1" applyFont="1" applyFill="1" applyBorder="1" applyAlignment="1">
      <alignment horizontal="center" vertical="center" wrapText="1"/>
    </xf>
    <xf numFmtId="43" fontId="15" fillId="3" borderId="16" xfId="9" applyNumberFormat="1" applyFont="1" applyFill="1" applyBorder="1" applyAlignment="1">
      <alignment horizontal="left" vertical="center" wrapText="1"/>
    </xf>
    <xf numFmtId="43" fontId="15" fillId="3" borderId="17" xfId="9" applyNumberFormat="1" applyFont="1" applyFill="1" applyBorder="1" applyAlignment="1">
      <alignment horizontal="left" vertical="center" wrapText="1"/>
    </xf>
    <xf numFmtId="43" fontId="15" fillId="3" borderId="7" xfId="9" applyNumberFormat="1" applyFont="1" applyFill="1" applyBorder="1" applyAlignment="1">
      <alignment horizontal="left" vertical="center" wrapText="1"/>
    </xf>
    <xf numFmtId="43" fontId="14" fillId="0" borderId="23" xfId="9" applyNumberFormat="1" applyFont="1" applyBorder="1" applyAlignment="1">
      <alignment horizontal="center" vertical="center"/>
    </xf>
    <xf numFmtId="43" fontId="14" fillId="0" borderId="0" xfId="9" applyNumberFormat="1" applyFont="1" applyBorder="1" applyAlignment="1">
      <alignment horizontal="center" vertical="center"/>
    </xf>
    <xf numFmtId="4" fontId="14" fillId="0" borderId="0" xfId="9" applyNumberFormat="1" applyFont="1" applyBorder="1" applyAlignment="1">
      <alignment horizontal="center" vertical="center"/>
    </xf>
    <xf numFmtId="3" fontId="14" fillId="0" borderId="5" xfId="9" applyNumberFormat="1" applyFont="1" applyBorder="1" applyAlignment="1">
      <alignment horizontal="center" vertical="center"/>
    </xf>
    <xf numFmtId="4" fontId="14" fillId="0" borderId="8" xfId="9" applyNumberFormat="1" applyFont="1" applyBorder="1" applyAlignment="1">
      <alignment horizontal="center" vertical="center"/>
    </xf>
    <xf numFmtId="4" fontId="14" fillId="0" borderId="17" xfId="9" applyNumberFormat="1" applyFont="1" applyBorder="1" applyAlignment="1">
      <alignment horizontal="center" vertical="center"/>
    </xf>
    <xf numFmtId="3" fontId="14" fillId="0" borderId="9" xfId="9" applyNumberFormat="1" applyFont="1" applyBorder="1" applyAlignment="1">
      <alignment horizontal="center" vertical="center"/>
    </xf>
    <xf numFmtId="3" fontId="14" fillId="0" borderId="7" xfId="9" applyNumberFormat="1" applyFont="1" applyBorder="1" applyAlignment="1">
      <alignment horizontal="center" vertical="center"/>
    </xf>
    <xf numFmtId="43" fontId="14" fillId="0" borderId="0" xfId="9" applyNumberFormat="1" applyFont="1" applyBorder="1" applyAlignment="1">
      <alignment horizontal="center" vertical="center" wrapText="1"/>
    </xf>
    <xf numFmtId="0" fontId="14" fillId="2" borderId="55" xfId="2" applyFont="1" applyFill="1" applyBorder="1" applyAlignment="1">
      <alignment horizontal="left" wrapText="1"/>
    </xf>
    <xf numFmtId="0" fontId="14" fillId="2" borderId="45" xfId="2" applyFont="1" applyFill="1" applyBorder="1" applyAlignment="1">
      <alignment horizontal="left" wrapText="1"/>
    </xf>
    <xf numFmtId="0" fontId="14" fillId="2" borderId="16" xfId="2" applyFont="1" applyFill="1" applyBorder="1" applyAlignment="1">
      <alignment horizontal="center"/>
    </xf>
    <xf numFmtId="0" fontId="14" fillId="2" borderId="17" xfId="2" applyFont="1" applyFill="1" applyBorder="1" applyAlignment="1">
      <alignment horizontal="center"/>
    </xf>
    <xf numFmtId="0" fontId="14" fillId="2" borderId="56" xfId="2" applyFont="1" applyFill="1" applyBorder="1" applyAlignment="1">
      <alignment horizontal="center"/>
    </xf>
    <xf numFmtId="0" fontId="14" fillId="2" borderId="49" xfId="2" applyFont="1" applyFill="1" applyBorder="1" applyAlignment="1">
      <alignment horizontal="left" wrapText="1"/>
    </xf>
    <xf numFmtId="0" fontId="14" fillId="2" borderId="50" xfId="2" applyFont="1" applyFill="1" applyBorder="1" applyAlignment="1">
      <alignment horizontal="left" wrapText="1"/>
    </xf>
    <xf numFmtId="0" fontId="14" fillId="2" borderId="51" xfId="2" applyFont="1" applyFill="1" applyBorder="1" applyAlignment="1">
      <alignment horizontal="left" wrapText="1" shrinkToFit="1"/>
    </xf>
    <xf numFmtId="0" fontId="14" fillId="2" borderId="52" xfId="2" applyFont="1" applyFill="1" applyBorder="1" applyAlignment="1">
      <alignment horizontal="left" wrapText="1" shrinkToFit="1"/>
    </xf>
    <xf numFmtId="0" fontId="14" fillId="2" borderId="51" xfId="2" applyFont="1" applyFill="1" applyBorder="1" applyAlignment="1">
      <alignment horizontal="left" wrapText="1"/>
    </xf>
    <xf numFmtId="0" fontId="14" fillId="2" borderId="52" xfId="2" applyFont="1" applyFill="1" applyBorder="1" applyAlignment="1">
      <alignment horizontal="left" wrapText="1"/>
    </xf>
    <xf numFmtId="0" fontId="14" fillId="2" borderId="51" xfId="2" applyFont="1" applyFill="1" applyBorder="1" applyAlignment="1">
      <alignment horizontal="center" wrapText="1" shrinkToFit="1"/>
    </xf>
    <xf numFmtId="0" fontId="14" fillId="2" borderId="52" xfId="2" applyFont="1" applyFill="1" applyBorder="1" applyAlignment="1">
      <alignment horizontal="center" wrapText="1" shrinkToFit="1"/>
    </xf>
    <xf numFmtId="0" fontId="14" fillId="2" borderId="53" xfId="2" applyFont="1" applyFill="1" applyBorder="1" applyAlignment="1">
      <alignment horizontal="center" wrapText="1" shrinkToFit="1"/>
    </xf>
    <xf numFmtId="0" fontId="14" fillId="2" borderId="51" xfId="2" applyFont="1" applyFill="1" applyBorder="1" applyAlignment="1">
      <alignment horizontal="center"/>
    </xf>
    <xf numFmtId="0" fontId="14" fillId="2" borderId="52" xfId="2" applyFont="1" applyFill="1" applyBorder="1" applyAlignment="1">
      <alignment horizontal="center"/>
    </xf>
    <xf numFmtId="0" fontId="14" fillId="2" borderId="54" xfId="2" applyFont="1" applyFill="1" applyBorder="1" applyAlignment="1">
      <alignment horizontal="center"/>
    </xf>
    <xf numFmtId="0" fontId="14" fillId="2" borderId="46" xfId="2" applyFont="1" applyFill="1" applyBorder="1" applyAlignment="1">
      <alignment horizontal="left" wrapText="1" shrinkToFit="1"/>
    </xf>
    <xf numFmtId="0" fontId="14" fillId="2" borderId="12" xfId="2" applyFont="1" applyFill="1" applyBorder="1" applyAlignment="1">
      <alignment horizontal="left" wrapText="1" shrinkToFit="1"/>
    </xf>
    <xf numFmtId="0" fontId="14" fillId="2" borderId="47" xfId="2" applyFont="1" applyFill="1" applyBorder="1" applyAlignment="1">
      <alignment horizontal="left" wrapText="1" shrinkToFit="1"/>
    </xf>
    <xf numFmtId="0" fontId="15" fillId="0" borderId="70" xfId="2" applyFont="1" applyFill="1" applyBorder="1" applyAlignment="1">
      <alignment horizontal="center" vertical="center" wrapText="1"/>
    </xf>
    <xf numFmtId="0" fontId="15" fillId="0" borderId="48" xfId="2" applyFont="1" applyFill="1" applyBorder="1" applyAlignment="1">
      <alignment horizontal="center" vertical="center" wrapText="1"/>
    </xf>
    <xf numFmtId="0" fontId="15" fillId="0" borderId="76" xfId="2" applyFont="1" applyFill="1" applyBorder="1" applyAlignment="1">
      <alignment horizontal="center" vertical="center" wrapText="1"/>
    </xf>
    <xf numFmtId="0" fontId="14" fillId="2" borderId="55" xfId="2" applyFont="1" applyFill="1" applyBorder="1" applyAlignment="1">
      <alignment horizontal="left"/>
    </xf>
    <xf numFmtId="0" fontId="14" fillId="2" borderId="46" xfId="2" applyFont="1" applyFill="1" applyBorder="1" applyAlignment="1">
      <alignment horizontal="left"/>
    </xf>
    <xf numFmtId="0" fontId="14" fillId="2" borderId="57" xfId="2" applyFont="1" applyFill="1" applyBorder="1" applyAlignment="1"/>
    <xf numFmtId="0" fontId="14" fillId="2" borderId="12" xfId="2" applyFont="1" applyFill="1" applyBorder="1" applyAlignment="1"/>
    <xf numFmtId="0" fontId="15" fillId="0" borderId="69" xfId="2" applyFont="1" applyFill="1" applyBorder="1" applyAlignment="1">
      <alignment horizontal="center" vertical="center"/>
    </xf>
    <xf numFmtId="0" fontId="15" fillId="0" borderId="59" xfId="2" applyFont="1" applyFill="1" applyBorder="1" applyAlignment="1">
      <alignment horizontal="center" vertical="center"/>
    </xf>
    <xf numFmtId="0" fontId="15" fillId="0" borderId="75" xfId="2" applyFont="1" applyFill="1" applyBorder="1" applyAlignment="1">
      <alignment horizontal="center" vertical="center"/>
    </xf>
    <xf numFmtId="0" fontId="15" fillId="0" borderId="70" xfId="2" applyFont="1" applyFill="1" applyBorder="1" applyAlignment="1">
      <alignment horizontal="center" vertical="center"/>
    </xf>
    <xf numFmtId="0" fontId="15" fillId="0" borderId="48" xfId="2" applyFont="1" applyFill="1" applyBorder="1" applyAlignment="1">
      <alignment horizontal="center" vertical="center"/>
    </xf>
    <xf numFmtId="0" fontId="15" fillId="0" borderId="76" xfId="2" applyFont="1" applyFill="1" applyBorder="1" applyAlignment="1">
      <alignment horizontal="center" vertical="center"/>
    </xf>
    <xf numFmtId="0" fontId="14" fillId="2" borderId="64" xfId="2" applyFont="1" applyFill="1" applyBorder="1" applyAlignment="1">
      <alignment horizontal="center" vertical="center" wrapText="1"/>
    </xf>
    <xf numFmtId="0" fontId="14" fillId="2" borderId="65" xfId="2" applyFont="1" applyFill="1" applyBorder="1" applyAlignment="1">
      <alignment horizontal="center" vertical="center" wrapText="1"/>
    </xf>
    <xf numFmtId="0" fontId="15" fillId="2" borderId="71" xfId="2" applyFont="1" applyFill="1" applyBorder="1" applyAlignment="1">
      <alignment horizontal="center" vertical="center"/>
    </xf>
    <xf numFmtId="0" fontId="15" fillId="2" borderId="74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5" fillId="2" borderId="58" xfId="2" applyFont="1" applyFill="1" applyBorder="1" applyAlignment="1">
      <alignment horizontal="center" vertical="center"/>
    </xf>
    <xf numFmtId="0" fontId="15" fillId="2" borderId="77" xfId="2" applyFont="1" applyFill="1" applyBorder="1" applyAlignment="1">
      <alignment horizontal="center" vertical="center"/>
    </xf>
    <xf numFmtId="0" fontId="15" fillId="2" borderId="68" xfId="2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56" xfId="2" applyFont="1" applyFill="1" applyBorder="1" applyAlignment="1">
      <alignment horizontal="center" vertical="center" wrapText="1"/>
    </xf>
    <xf numFmtId="0" fontId="14" fillId="2" borderId="46" xfId="2" applyFont="1" applyFill="1" applyBorder="1" applyAlignment="1">
      <alignment horizontal="center" vertical="center" wrapText="1"/>
    </xf>
    <xf numFmtId="0" fontId="14" fillId="2" borderId="61" xfId="2" applyFont="1" applyFill="1" applyBorder="1" applyAlignment="1">
      <alignment horizontal="center" vertical="center" wrapText="1"/>
    </xf>
    <xf numFmtId="0" fontId="15" fillId="0" borderId="71" xfId="2" applyFont="1" applyFill="1" applyBorder="1" applyAlignment="1">
      <alignment horizontal="center" vertical="center" wrapText="1"/>
    </xf>
    <xf numFmtId="0" fontId="15" fillId="0" borderId="72" xfId="2" applyFont="1" applyFill="1" applyBorder="1" applyAlignment="1">
      <alignment horizontal="center" vertical="center" wrapText="1"/>
    </xf>
    <xf numFmtId="0" fontId="15" fillId="0" borderId="73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/>
    </xf>
  </cellXfs>
  <cellStyles count="14">
    <cellStyle name="Millares 2" xfId="10"/>
    <cellStyle name="Millares 4" xfId="9"/>
    <cellStyle name="Normal" xfId="0" builtinId="0"/>
    <cellStyle name="Normal 15" xfId="11"/>
    <cellStyle name="Normal 2" xfId="7"/>
    <cellStyle name="Normal 2 2" xfId="4"/>
    <cellStyle name="Normal 3" xfId="13"/>
    <cellStyle name="Normal 4" xfId="2"/>
    <cellStyle name="Normal 5" xfId="3"/>
    <cellStyle name="Normal 6 2 2" xfId="6"/>
    <cellStyle name="Normal 6 3" xfId="1"/>
    <cellStyle name="Normal 6 3 2" xfId="12"/>
    <cellStyle name="Normal 7 2" xfId="5"/>
    <cellStyle name="Normal_COMPARATIVO del FORTAMUN 200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15</xdr:row>
      <xdr:rowOff>0</xdr:rowOff>
    </xdr:from>
    <xdr:to>
      <xdr:col>4</xdr:col>
      <xdr:colOff>986204</xdr:colOff>
      <xdr:row>15</xdr:row>
      <xdr:rowOff>0</xdr:rowOff>
    </xdr:to>
    <xdr:cxnSp macro="">
      <xdr:nvCxnSpPr>
        <xdr:cNvPr id="187" name="186 Conector rec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CxnSpPr/>
      </xdr:nvCxnSpPr>
      <xdr:spPr>
        <a:xfrm>
          <a:off x="5676900" y="3810000"/>
          <a:ext cx="852854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183908</xdr:colOff>
      <xdr:row>25</xdr:row>
      <xdr:rowOff>301870</xdr:rowOff>
    </xdr:from>
    <xdr:to>
      <xdr:col>4</xdr:col>
      <xdr:colOff>945908</xdr:colOff>
      <xdr:row>25</xdr:row>
      <xdr:rowOff>303458</xdr:rowOff>
    </xdr:to>
    <xdr:cxnSp macro="">
      <xdr:nvCxnSpPr>
        <xdr:cNvPr id="188" name="187 Conector rec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CxnSpPr/>
      </xdr:nvCxnSpPr>
      <xdr:spPr>
        <a:xfrm>
          <a:off x="5727458" y="6731245"/>
          <a:ext cx="762000" cy="158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26</xdr:row>
      <xdr:rowOff>0</xdr:rowOff>
    </xdr:from>
    <xdr:to>
      <xdr:col>1</xdr:col>
      <xdr:colOff>2666998</xdr:colOff>
      <xdr:row>26</xdr:row>
      <xdr:rowOff>1465</xdr:rowOff>
    </xdr:to>
    <xdr:cxnSp macro="">
      <xdr:nvCxnSpPr>
        <xdr:cNvPr id="189" name="18 Conector rec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CxnSpPr/>
      </xdr:nvCxnSpPr>
      <xdr:spPr>
        <a:xfrm>
          <a:off x="1971675" y="6734175"/>
          <a:ext cx="2428873" cy="146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115966</xdr:colOff>
      <xdr:row>15</xdr:row>
      <xdr:rowOff>0</xdr:rowOff>
    </xdr:from>
    <xdr:to>
      <xdr:col>1</xdr:col>
      <xdr:colOff>3170158</xdr:colOff>
      <xdr:row>15</xdr:row>
      <xdr:rowOff>0</xdr:rowOff>
    </xdr:to>
    <xdr:cxnSp macro="">
      <xdr:nvCxnSpPr>
        <xdr:cNvPr id="190" name="19 Conector rec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CxnSpPr/>
      </xdr:nvCxnSpPr>
      <xdr:spPr>
        <a:xfrm>
          <a:off x="1849516" y="3848100"/>
          <a:ext cx="3054192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11</xdr:row>
      <xdr:rowOff>9525</xdr:rowOff>
    </xdr:from>
    <xdr:to>
      <xdr:col>4</xdr:col>
      <xdr:colOff>962025</xdr:colOff>
      <xdr:row>11</xdr:row>
      <xdr:rowOff>9525</xdr:rowOff>
    </xdr:to>
    <xdr:cxnSp macro="">
      <xdr:nvCxnSpPr>
        <xdr:cNvPr id="191" name="83 Conector rec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CxnSpPr/>
      </xdr:nvCxnSpPr>
      <xdr:spPr>
        <a:xfrm>
          <a:off x="5695950" y="2486025"/>
          <a:ext cx="8096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142145</xdr:colOff>
      <xdr:row>24</xdr:row>
      <xdr:rowOff>357557</xdr:rowOff>
    </xdr:from>
    <xdr:to>
      <xdr:col>4</xdr:col>
      <xdr:colOff>904145</xdr:colOff>
      <xdr:row>24</xdr:row>
      <xdr:rowOff>359145</xdr:rowOff>
    </xdr:to>
    <xdr:cxnSp macro="">
      <xdr:nvCxnSpPr>
        <xdr:cNvPr id="192" name="84 Conector rec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CxnSpPr/>
      </xdr:nvCxnSpPr>
      <xdr:spPr>
        <a:xfrm>
          <a:off x="5685695" y="6434507"/>
          <a:ext cx="762000" cy="158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152402</xdr:colOff>
      <xdr:row>12</xdr:row>
      <xdr:rowOff>341435</xdr:rowOff>
    </xdr:from>
    <xdr:to>
      <xdr:col>4</xdr:col>
      <xdr:colOff>968622</xdr:colOff>
      <xdr:row>12</xdr:row>
      <xdr:rowOff>343633</xdr:rowOff>
    </xdr:to>
    <xdr:cxnSp macro="">
      <xdr:nvCxnSpPr>
        <xdr:cNvPr id="193" name="85 Conector rec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CxnSpPr/>
      </xdr:nvCxnSpPr>
      <xdr:spPr>
        <a:xfrm>
          <a:off x="5695952" y="3103685"/>
          <a:ext cx="816220" cy="219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126758</xdr:colOff>
      <xdr:row>28</xdr:row>
      <xdr:rowOff>6595</xdr:rowOff>
    </xdr:from>
    <xdr:to>
      <xdr:col>4</xdr:col>
      <xdr:colOff>888758</xdr:colOff>
      <xdr:row>28</xdr:row>
      <xdr:rowOff>8183</xdr:rowOff>
    </xdr:to>
    <xdr:cxnSp macro="">
      <xdr:nvCxnSpPr>
        <xdr:cNvPr id="194" name="90 Conector rec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CxnSpPr/>
      </xdr:nvCxnSpPr>
      <xdr:spPr>
        <a:xfrm>
          <a:off x="5670308" y="7283695"/>
          <a:ext cx="762000" cy="158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183908</xdr:colOff>
      <xdr:row>34</xdr:row>
      <xdr:rowOff>6595</xdr:rowOff>
    </xdr:from>
    <xdr:to>
      <xdr:col>4</xdr:col>
      <xdr:colOff>945908</xdr:colOff>
      <xdr:row>34</xdr:row>
      <xdr:rowOff>8183</xdr:rowOff>
    </xdr:to>
    <xdr:cxnSp macro="">
      <xdr:nvCxnSpPr>
        <xdr:cNvPr id="195" name="91 Conector rec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CxnSpPr/>
      </xdr:nvCxnSpPr>
      <xdr:spPr>
        <a:xfrm>
          <a:off x="5727458" y="10836520"/>
          <a:ext cx="762000" cy="158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36290</xdr:colOff>
      <xdr:row>13</xdr:row>
      <xdr:rowOff>0</xdr:rowOff>
    </xdr:from>
    <xdr:to>
      <xdr:col>1</xdr:col>
      <xdr:colOff>3240310</xdr:colOff>
      <xdr:row>13</xdr:row>
      <xdr:rowOff>0</xdr:rowOff>
    </xdr:to>
    <xdr:cxnSp macro="">
      <xdr:nvCxnSpPr>
        <xdr:cNvPr id="196" name="11 Conector rec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CxnSpPr/>
      </xdr:nvCxnSpPr>
      <xdr:spPr>
        <a:xfrm>
          <a:off x="1769840" y="3114675"/>
          <a:ext cx="320402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150542</xdr:colOff>
      <xdr:row>25</xdr:row>
      <xdr:rowOff>0</xdr:rowOff>
    </xdr:from>
    <xdr:to>
      <xdr:col>1</xdr:col>
      <xdr:colOff>3135582</xdr:colOff>
      <xdr:row>25</xdr:row>
      <xdr:rowOff>1</xdr:rowOff>
    </xdr:to>
    <xdr:cxnSp macro="">
      <xdr:nvCxnSpPr>
        <xdr:cNvPr id="197" name="12 Conector rec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CxnSpPr/>
      </xdr:nvCxnSpPr>
      <xdr:spPr>
        <a:xfrm>
          <a:off x="1884092" y="6600825"/>
          <a:ext cx="2985040" cy="1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202168</xdr:colOff>
      <xdr:row>28</xdr:row>
      <xdr:rowOff>0</xdr:rowOff>
    </xdr:from>
    <xdr:to>
      <xdr:col>1</xdr:col>
      <xdr:colOff>3141104</xdr:colOff>
      <xdr:row>28</xdr:row>
      <xdr:rowOff>1465</xdr:rowOff>
    </xdr:to>
    <xdr:cxnSp macro="">
      <xdr:nvCxnSpPr>
        <xdr:cNvPr id="198" name="17 Conector rec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CxnSpPr/>
      </xdr:nvCxnSpPr>
      <xdr:spPr>
        <a:xfrm>
          <a:off x="1935718" y="7400925"/>
          <a:ext cx="2938936" cy="146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202168</xdr:colOff>
      <xdr:row>34</xdr:row>
      <xdr:rowOff>0</xdr:rowOff>
    </xdr:from>
    <xdr:to>
      <xdr:col>1</xdr:col>
      <xdr:colOff>3141104</xdr:colOff>
      <xdr:row>34</xdr:row>
      <xdr:rowOff>1465</xdr:rowOff>
    </xdr:to>
    <xdr:cxnSp macro="">
      <xdr:nvCxnSpPr>
        <xdr:cNvPr id="199" name="18 Conector rec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CxnSpPr/>
      </xdr:nvCxnSpPr>
      <xdr:spPr>
        <a:xfrm>
          <a:off x="1935718" y="10677525"/>
          <a:ext cx="2938936" cy="146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86882</xdr:colOff>
      <xdr:row>11</xdr:row>
      <xdr:rowOff>0</xdr:rowOff>
    </xdr:from>
    <xdr:to>
      <xdr:col>1</xdr:col>
      <xdr:colOff>3218293</xdr:colOff>
      <xdr:row>11</xdr:row>
      <xdr:rowOff>0</xdr:rowOff>
    </xdr:to>
    <xdr:cxnSp macro="">
      <xdr:nvCxnSpPr>
        <xdr:cNvPr id="200" name="19 Conector rec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CxnSpPr/>
      </xdr:nvCxnSpPr>
      <xdr:spPr>
        <a:xfrm>
          <a:off x="1820432" y="2514600"/>
          <a:ext cx="3131411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111918</xdr:colOff>
      <xdr:row>54</xdr:row>
      <xdr:rowOff>1</xdr:rowOff>
    </xdr:from>
    <xdr:to>
      <xdr:col>10</xdr:col>
      <xdr:colOff>9524</xdr:colOff>
      <xdr:row>59</xdr:row>
      <xdr:rowOff>28575</xdr:rowOff>
    </xdr:to>
    <xdr:sp macro="" textlink="">
      <xdr:nvSpPr>
        <xdr:cNvPr id="201" name="3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111918" y="14068426"/>
          <a:ext cx="9813131" cy="98107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es-ES" sz="900" b="1" i="1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Instructivo de llenado:</a:t>
          </a:r>
          <a:r>
            <a:rPr lang="es-ES" sz="9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ES" sz="900" b="0" i="1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(1).-  Nombre para identificar</a:t>
          </a:r>
          <a:r>
            <a:rPr lang="es-ES" sz="900" b="0" i="1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al indicador.</a:t>
          </a:r>
          <a:endParaRPr lang="es-ES" sz="900" b="0">
            <a:solidFill>
              <a:sysClr val="windowText" lastClr="000000"/>
            </a:solidFill>
          </a:endParaRPr>
        </a:p>
        <a:p>
          <a:pPr algn="l"/>
          <a:r>
            <a:rPr lang="es-ES" sz="900" b="0" i="1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(2).-  Variables que conforman la fórmula</a:t>
          </a:r>
          <a:r>
            <a:rPr lang="es-ES" sz="900" b="0" i="1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</a:t>
          </a:r>
          <a:r>
            <a:rPr lang="es-ES" sz="900" b="0" i="1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</a:t>
          </a:r>
          <a:r>
            <a:rPr lang="es-ES" sz="900" b="0" i="1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indicador.</a:t>
          </a:r>
          <a:endParaRPr lang="es-ES" sz="900" b="0">
            <a:solidFill>
              <a:sysClr val="windowText" lastClr="000000"/>
            </a:solidFill>
          </a:endParaRPr>
        </a:p>
        <a:p>
          <a:pPr algn="l"/>
          <a:r>
            <a:rPr lang="es-ES" sz="900" b="0" i="1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(3).-  Datos</a:t>
          </a:r>
          <a:r>
            <a:rPr lang="es-ES" sz="900" b="0" i="1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que permiten construir el indicador.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0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(4).-  Representa el</a:t>
          </a:r>
          <a:r>
            <a:rPr lang="es-ES" sz="900" b="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resultado o valor del indicador. No modificar (columna formulada).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(5).- Resultado del indicador del mismo periodo, correspondiente al ejercicio fiscal 2016.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(6).- Indicar el documento de donde se toma el dato y el folio o archivo que se puede localizar</a:t>
          </a:r>
          <a:r>
            <a:rPr lang="es-ES" sz="1100" b="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endParaRPr lang="es-ES" sz="11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174383</xdr:colOff>
      <xdr:row>32</xdr:row>
      <xdr:rowOff>6595</xdr:rowOff>
    </xdr:from>
    <xdr:to>
      <xdr:col>4</xdr:col>
      <xdr:colOff>936383</xdr:colOff>
      <xdr:row>32</xdr:row>
      <xdr:rowOff>8183</xdr:rowOff>
    </xdr:to>
    <xdr:cxnSp macro="">
      <xdr:nvCxnSpPr>
        <xdr:cNvPr id="207" name="91 Conector rec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CxnSpPr/>
      </xdr:nvCxnSpPr>
      <xdr:spPr>
        <a:xfrm>
          <a:off x="5717933" y="8845795"/>
          <a:ext cx="762000" cy="158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173593</xdr:colOff>
      <xdr:row>32</xdr:row>
      <xdr:rowOff>0</xdr:rowOff>
    </xdr:from>
    <xdr:to>
      <xdr:col>1</xdr:col>
      <xdr:colOff>3112529</xdr:colOff>
      <xdr:row>32</xdr:row>
      <xdr:rowOff>1465</xdr:rowOff>
    </xdr:to>
    <xdr:cxnSp macro="">
      <xdr:nvCxnSpPr>
        <xdr:cNvPr id="208" name="18 Conector rec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CxnSpPr/>
      </xdr:nvCxnSpPr>
      <xdr:spPr>
        <a:xfrm>
          <a:off x="1907143" y="9077325"/>
          <a:ext cx="2938936" cy="146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40</xdr:row>
      <xdr:rowOff>9922</xdr:rowOff>
    </xdr:from>
    <xdr:to>
      <xdr:col>1</xdr:col>
      <xdr:colOff>2581275</xdr:colOff>
      <xdr:row>46</xdr:row>
      <xdr:rowOff>57150</xdr:rowOff>
    </xdr:to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66675" y="11411347"/>
          <a:ext cx="4248150" cy="119022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ysClr val="windowText" lastClr="000000"/>
              </a:solidFill>
              <a:latin typeface="Arial Narrow" pitchFamily="34" charset="0"/>
            </a:rPr>
            <a:t>***POA=Programa</a:t>
          </a:r>
          <a:r>
            <a:rPr lang="es-MX" sz="900" b="1" baseline="0">
              <a:solidFill>
                <a:sysClr val="windowText" lastClr="000000"/>
              </a:solidFill>
              <a:latin typeface="Arial Narrow" pitchFamily="34" charset="0"/>
            </a:rPr>
            <a:t> Operativo Anual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aseline="0">
              <a:solidFill>
                <a:sysClr val="windowText" lastClr="000000"/>
              </a:solidFill>
              <a:latin typeface="Arial Narrow" pitchFamily="34" charset="0"/>
            </a:rPr>
            <a:t>AOG= Aprobación por su Órgano de Gobierno           </a:t>
          </a:r>
          <a:r>
            <a:rPr lang="es-MX" sz="900" b="0" baseline="0">
              <a:solidFill>
                <a:sysClr val="windowText" lastClr="000000"/>
              </a:solidFill>
              <a:latin typeface="Arial Narrow" pitchFamily="34" charset="0"/>
            </a:rPr>
            <a:t>DUAR=Designación de las Unidades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PED= Alineación al Plan Estatal de Desarrollo</a:t>
          </a:r>
          <a:r>
            <a:rPr lang="es-MX" sz="900" b="0" baseline="0">
              <a:solidFill>
                <a:sysClr val="windowText" lastClr="000000"/>
              </a:solidFill>
              <a:latin typeface="Arial Narrow" pitchFamily="34" charset="0"/>
            </a:rPr>
            <a:t>                        Administrataivas Responsables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IR=Indicadores de resultados                                           M</a:t>
          </a:r>
          <a:r>
            <a:rPr lang="es-MX" sz="900" baseline="0">
              <a:solidFill>
                <a:sysClr val="windowText" lastClr="000000"/>
              </a:solidFill>
              <a:latin typeface="Arial Narrow" pitchFamily="34" charset="0"/>
            </a:rPr>
            <a:t>C=Metas calendarizadas                                           </a:t>
          </a:r>
          <a:r>
            <a:rPr lang="es-MX" sz="900" baseline="0">
              <a:solidFill>
                <a:srgbClr val="FF0000"/>
              </a:solidFill>
              <a:effectLst/>
              <a:latin typeface="Arial Narrow" pitchFamily="34" charset="0"/>
              <a:ea typeface="+mn-ea"/>
              <a:cs typeface="+mn-cs"/>
            </a:rPr>
            <a:t>                             </a:t>
          </a:r>
          <a:r>
            <a:rPr lang="es-MX" sz="900" b="0" baseline="0">
              <a:solidFill>
                <a:sysClr val="windowText" lastClr="000000"/>
              </a:solidFill>
              <a:latin typeface="Arial Narrow" pitchFamily="34" charset="0"/>
            </a:rPr>
            <a:t>PR=Proyección de recursos</a:t>
          </a:r>
          <a:r>
            <a:rPr lang="es-MX" sz="900" b="1" baseline="0">
              <a:solidFill>
                <a:srgbClr val="00B050"/>
              </a:solidFill>
              <a:latin typeface="Arial Narrow" pitchFamily="34" charset="0"/>
            </a:rPr>
            <a:t>                                             </a:t>
          </a:r>
          <a:r>
            <a:rPr lang="es-MX" sz="900" baseline="0">
              <a:solidFill>
                <a:srgbClr val="FF0000"/>
              </a:solidFill>
              <a:latin typeface="Arial Narrow" pitchFamily="34" charset="0"/>
            </a:rPr>
            <a:t> </a:t>
          </a:r>
          <a:r>
            <a:rPr lang="es-MX" sz="9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DA=Definición de acciones     </a:t>
          </a:r>
          <a:r>
            <a:rPr lang="es-MX" sz="9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MX" sz="9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DE=Diagnóstico y estrategia                                             </a:t>
          </a:r>
          <a:r>
            <a:rPr lang="es-MX" sz="900" b="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OP= Objetivos de los programas</a:t>
          </a:r>
          <a:r>
            <a:rPr lang="es-MX" sz="900" b="1" baseline="0">
              <a:solidFill>
                <a:schemeClr val="accent1">
                  <a:lumMod val="75000"/>
                </a:schemeClr>
              </a:solidFill>
              <a:effectLst/>
              <a:latin typeface="Arial Narrow" pitchFamily="34" charset="0"/>
              <a:ea typeface="+mn-ea"/>
              <a:cs typeface="+mn-cs"/>
            </a:rPr>
            <a:t>                              </a:t>
          </a:r>
          <a:r>
            <a:rPr lang="es-MX" sz="900" b="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IRGGV=Impacto Regional de Género y                                                                                                  de </a:t>
          </a:r>
          <a:r>
            <a:rPr lang="es-MX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Grupos Vulnerables</a:t>
          </a:r>
          <a:r>
            <a:rPr lang="es-MX" sz="900" b="1" baseline="0">
              <a:solidFill>
                <a:schemeClr val="accent1">
                  <a:lumMod val="75000"/>
                </a:schemeClr>
              </a:solidFill>
              <a:effectLst/>
              <a:latin typeface="Arial Narrow" pitchFamily="34" charset="0"/>
              <a:ea typeface="+mn-ea"/>
              <a:cs typeface="+mn-cs"/>
            </a:rPr>
            <a:t>                                                                               .</a:t>
          </a:r>
        </a:p>
      </xdr:txBody>
    </xdr:sp>
    <xdr:clientData/>
  </xdr:twoCellAnchor>
  <xdr:twoCellAnchor>
    <xdr:from>
      <xdr:col>4</xdr:col>
      <xdr:colOff>164858</xdr:colOff>
      <xdr:row>30</xdr:row>
      <xdr:rowOff>6595</xdr:rowOff>
    </xdr:from>
    <xdr:to>
      <xdr:col>4</xdr:col>
      <xdr:colOff>926858</xdr:colOff>
      <xdr:row>30</xdr:row>
      <xdr:rowOff>8183</xdr:rowOff>
    </xdr:to>
    <xdr:cxnSp macro="">
      <xdr:nvCxnSpPr>
        <xdr:cNvPr id="210" name="91 Conector rec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CxnSpPr/>
      </xdr:nvCxnSpPr>
      <xdr:spPr>
        <a:xfrm>
          <a:off x="5708408" y="7874245"/>
          <a:ext cx="762000" cy="158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183118</xdr:colOff>
      <xdr:row>30</xdr:row>
      <xdr:rowOff>0</xdr:rowOff>
    </xdr:from>
    <xdr:to>
      <xdr:col>1</xdr:col>
      <xdr:colOff>3122054</xdr:colOff>
      <xdr:row>30</xdr:row>
      <xdr:rowOff>1465</xdr:rowOff>
    </xdr:to>
    <xdr:cxnSp macro="">
      <xdr:nvCxnSpPr>
        <xdr:cNvPr id="211" name="18 Conector rec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CxnSpPr/>
      </xdr:nvCxnSpPr>
      <xdr:spPr>
        <a:xfrm>
          <a:off x="1916668" y="8229600"/>
          <a:ext cx="2938936" cy="1465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2694781</xdr:colOff>
      <xdr:row>36</xdr:row>
      <xdr:rowOff>1</xdr:rowOff>
    </xdr:from>
    <xdr:to>
      <xdr:col>9</xdr:col>
      <xdr:colOff>1247775</xdr:colOff>
      <xdr:row>40</xdr:row>
      <xdr:rowOff>40085</xdr:rowOff>
    </xdr:to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4428331" y="10639426"/>
          <a:ext cx="5410994" cy="802084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**Indicadores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DMML=Diseñado de acuerdo a la MML    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CD=Cumple con dimenciones 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            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MV=Medios de verificación           </a:t>
          </a:r>
          <a:r>
            <a:rPr lang="es-MX" sz="1100" b="0" i="0" baseline="0">
              <a:effectLst/>
              <a:latin typeface="+mn-lt"/>
              <a:ea typeface="+mn-ea"/>
              <a:cs typeface="+mn-cs"/>
            </a:rPr>
            <a:t>               </a:t>
          </a:r>
          <a:r>
            <a:rPr lang="es-MX" sz="900" b="0" i="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  </a:t>
          </a:r>
          <a:r>
            <a:rPr lang="es-MX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MX" sz="900" b="0" i="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FT=Ficha técnica                                       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CP=Corresponde a programas                  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DE=Definición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TI=Tipo de indicador                                  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AM= Asociado al cumplimiento de metas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OBJ=Objetivo 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CC=Cumple con los criterios                      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NI=Nivel del indicador       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                      </a:t>
          </a:r>
          <a:r>
            <a:rPr lang="es-MX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MC=Método de cálculo                      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133350</xdr:colOff>
      <xdr:row>18</xdr:row>
      <xdr:rowOff>0</xdr:rowOff>
    </xdr:from>
    <xdr:to>
      <xdr:col>4</xdr:col>
      <xdr:colOff>986204</xdr:colOff>
      <xdr:row>18</xdr:row>
      <xdr:rowOff>0</xdr:rowOff>
    </xdr:to>
    <xdr:cxnSp macro="">
      <xdr:nvCxnSpPr>
        <xdr:cNvPr id="213" name="212 Conector rec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CxnSpPr/>
      </xdr:nvCxnSpPr>
      <xdr:spPr>
        <a:xfrm>
          <a:off x="5676900" y="4705350"/>
          <a:ext cx="852854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812543</xdr:colOff>
      <xdr:row>18</xdr:row>
      <xdr:rowOff>0</xdr:rowOff>
    </xdr:from>
    <xdr:to>
      <xdr:col>1</xdr:col>
      <xdr:colOff>2425958</xdr:colOff>
      <xdr:row>18</xdr:row>
      <xdr:rowOff>0</xdr:rowOff>
    </xdr:to>
    <xdr:cxnSp macro="">
      <xdr:nvCxnSpPr>
        <xdr:cNvPr id="214" name="19 Conector rec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CxnSpPr/>
      </xdr:nvCxnSpPr>
      <xdr:spPr>
        <a:xfrm>
          <a:off x="2546093" y="4800600"/>
          <a:ext cx="161341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20</xdr:row>
      <xdr:rowOff>9525</xdr:rowOff>
    </xdr:from>
    <xdr:to>
      <xdr:col>4</xdr:col>
      <xdr:colOff>962025</xdr:colOff>
      <xdr:row>20</xdr:row>
      <xdr:rowOff>9525</xdr:rowOff>
    </xdr:to>
    <xdr:cxnSp macro="">
      <xdr:nvCxnSpPr>
        <xdr:cNvPr id="215" name="83 Conector rec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CxnSpPr/>
      </xdr:nvCxnSpPr>
      <xdr:spPr>
        <a:xfrm>
          <a:off x="5695950" y="5162550"/>
          <a:ext cx="80962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133352</xdr:colOff>
      <xdr:row>22</xdr:row>
      <xdr:rowOff>8060</xdr:rowOff>
    </xdr:from>
    <xdr:to>
      <xdr:col>4</xdr:col>
      <xdr:colOff>949572</xdr:colOff>
      <xdr:row>22</xdr:row>
      <xdr:rowOff>10258</xdr:rowOff>
    </xdr:to>
    <xdr:cxnSp macro="">
      <xdr:nvCxnSpPr>
        <xdr:cNvPr id="216" name="85 Conector rec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CxnSpPr/>
      </xdr:nvCxnSpPr>
      <xdr:spPr>
        <a:xfrm>
          <a:off x="5676902" y="5542085"/>
          <a:ext cx="816220" cy="2198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210503</xdr:colOff>
      <xdr:row>22</xdr:row>
      <xdr:rowOff>0</xdr:rowOff>
    </xdr:from>
    <xdr:to>
      <xdr:col>1</xdr:col>
      <xdr:colOff>3123248</xdr:colOff>
      <xdr:row>22</xdr:row>
      <xdr:rowOff>0</xdr:rowOff>
    </xdr:to>
    <xdr:cxnSp macro="">
      <xdr:nvCxnSpPr>
        <xdr:cNvPr id="217" name="11 Conector rec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CxnSpPr/>
      </xdr:nvCxnSpPr>
      <xdr:spPr>
        <a:xfrm>
          <a:off x="1944053" y="5629275"/>
          <a:ext cx="2912745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634435</xdr:colOff>
      <xdr:row>20</xdr:row>
      <xdr:rowOff>0</xdr:rowOff>
    </xdr:from>
    <xdr:to>
      <xdr:col>1</xdr:col>
      <xdr:colOff>2594539</xdr:colOff>
      <xdr:row>20</xdr:row>
      <xdr:rowOff>1</xdr:rowOff>
    </xdr:to>
    <xdr:cxnSp macro="">
      <xdr:nvCxnSpPr>
        <xdr:cNvPr id="218" name="19 Conector rec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CxnSpPr/>
      </xdr:nvCxnSpPr>
      <xdr:spPr>
        <a:xfrm flipV="1">
          <a:off x="2367985" y="5248275"/>
          <a:ext cx="1960104" cy="1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2703118</xdr:colOff>
      <xdr:row>40</xdr:row>
      <xdr:rowOff>181370</xdr:rowOff>
    </xdr:from>
    <xdr:to>
      <xdr:col>9</xdr:col>
      <xdr:colOff>1238250</xdr:colOff>
      <xdr:row>45</xdr:row>
      <xdr:rowOff>19447</xdr:rowOff>
    </xdr:to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4436668" y="11582795"/>
          <a:ext cx="5393132" cy="7905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ysClr val="windowText" lastClr="000000"/>
              </a:solidFill>
              <a:latin typeface="Arial Narrow" pitchFamily="34" charset="0"/>
            </a:rPr>
            <a:t>*****NDOIN=Normatividad</a:t>
          </a:r>
          <a:r>
            <a:rPr lang="es-MX" sz="900" b="1" baseline="0">
              <a:solidFill>
                <a:sysClr val="windowText" lastClr="000000"/>
              </a:solidFill>
              <a:latin typeface="Arial Narrow" pitchFamily="34" charset="0"/>
            </a:rPr>
            <a:t> y documentos para la operación interna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aseline="0">
              <a:latin typeface="Arial Narrow" pitchFamily="34" charset="0"/>
            </a:rPr>
            <a:t>RI= Reglamento interior                                </a:t>
          </a:r>
          <a:r>
            <a:rPr lang="es-MX" sz="9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PE=Politicas de egresos                              ORG=Organigrama</a:t>
          </a:r>
          <a:endParaRPr lang="es-MX" sz="900">
            <a:effectLst/>
            <a:latin typeface="Arial Narrow" pitchFamily="34" charset="0"/>
          </a:endParaRPr>
        </a:p>
        <a:p>
          <a:r>
            <a:rPr lang="es-MX" sz="900" baseline="0">
              <a:latin typeface="Arial Narrow" pitchFamily="34" charset="0"/>
            </a:rPr>
            <a:t>PbR= Presupuesto basado en resultados    </a:t>
          </a:r>
          <a:r>
            <a:rPr lang="es-MX" sz="9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RO=Reglas de operación                             MC=Manual de contabilidad</a:t>
          </a:r>
        </a:p>
        <a:p>
          <a:r>
            <a:rPr lang="es-MX" sz="900" baseline="0">
              <a:latin typeface="Arial Narrow" pitchFamily="34" charset="0"/>
            </a:rPr>
            <a:t>MP=Manual de procedimientos                    </a:t>
          </a:r>
          <a:r>
            <a:rPr lang="es-MX" sz="9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CE=Código de </a:t>
          </a:r>
          <a:r>
            <a:rPr lang="es-MX" sz="900" b="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Ética y/o Conducta               MO= Manual de organización</a:t>
          </a:r>
          <a:endParaRPr lang="es-MX" sz="900" b="0" baseline="0">
            <a:solidFill>
              <a:sysClr val="windowText" lastClr="000000"/>
            </a:solidFill>
            <a:latin typeface="Arial Narrow" pitchFamily="34" charset="0"/>
          </a:endParaRPr>
        </a:p>
        <a:p>
          <a:pPr algn="l"/>
          <a:r>
            <a:rPr lang="es-MX" sz="9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PI=Politicas de ingresos                                MER=Manual de evaluación de riesgo</a:t>
          </a:r>
          <a:endParaRPr lang="es-MX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68661</xdr:colOff>
      <xdr:row>36</xdr:row>
      <xdr:rowOff>9129</xdr:rowOff>
    </xdr:from>
    <xdr:to>
      <xdr:col>1</xdr:col>
      <xdr:colOff>1793875</xdr:colOff>
      <xdr:row>39</xdr:row>
      <xdr:rowOff>57151</xdr:rowOff>
    </xdr:to>
    <xdr:sp macro="" textlink="">
      <xdr:nvSpPr>
        <xdr:cNvPr id="222" name="180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68661" y="10648554"/>
          <a:ext cx="3458764" cy="61952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ysClr val="windowText" lastClr="000000"/>
              </a:solidFill>
              <a:latin typeface="Arial Narrow" pitchFamily="34" charset="0"/>
            </a:rPr>
            <a:t>*Aspectos</a:t>
          </a:r>
          <a:r>
            <a:rPr lang="es-MX" sz="900" b="1" baseline="0">
              <a:solidFill>
                <a:sysClr val="windowText" lastClr="000000"/>
              </a:solidFill>
              <a:latin typeface="Arial Narrow" pitchFamily="34" charset="0"/>
            </a:rPr>
            <a:t> considerados de los Planes de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DIAG=Diagnóstico                                                 </a:t>
          </a:r>
          <a:r>
            <a:rPr lang="es-MX" sz="900" b="0" baseline="0">
              <a:solidFill>
                <a:sysClr val="windowText" lastClr="000000"/>
              </a:solidFill>
              <a:latin typeface="Arial Narrow" pitchFamily="34" charset="0"/>
            </a:rPr>
            <a:t>OBJ=Objetivos                                     EST=Estrategias                                                    IND=Indicadores</a:t>
          </a:r>
        </a:p>
        <a:p>
          <a:r>
            <a:rPr lang="es-MX" sz="900" b="0" baseline="0">
              <a:solidFill>
                <a:sysClr val="windowText" lastClr="000000"/>
              </a:solidFill>
              <a:latin typeface="Arial Narrow" pitchFamily="34" charset="0"/>
            </a:rPr>
            <a:t>LIA=Lineas de Acción</a:t>
          </a:r>
        </a:p>
      </xdr:txBody>
    </xdr:sp>
    <xdr:clientData/>
  </xdr:twoCellAnchor>
  <xdr:twoCellAnchor>
    <xdr:from>
      <xdr:col>1</xdr:col>
      <xdr:colOff>949000</xdr:colOff>
      <xdr:row>47</xdr:row>
      <xdr:rowOff>38100</xdr:rowOff>
    </xdr:from>
    <xdr:to>
      <xdr:col>1</xdr:col>
      <xdr:colOff>3271934</xdr:colOff>
      <xdr:row>51</xdr:row>
      <xdr:rowOff>180001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82550" y="1277302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47</xdr:row>
      <xdr:rowOff>38294</xdr:rowOff>
    </xdr:from>
    <xdr:to>
      <xdr:col>1</xdr:col>
      <xdr:colOff>861526</xdr:colOff>
      <xdr:row>51</xdr:row>
      <xdr:rowOff>121880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0" y="12773219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2</xdr:col>
      <xdr:colOff>33231</xdr:colOff>
      <xdr:row>47</xdr:row>
      <xdr:rowOff>19435</xdr:rowOff>
    </xdr:from>
    <xdr:to>
      <xdr:col>7</xdr:col>
      <xdr:colOff>327340</xdr:colOff>
      <xdr:row>51</xdr:row>
      <xdr:rowOff>161337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062431" y="12754360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497829</xdr:colOff>
      <xdr:row>47</xdr:row>
      <xdr:rowOff>19824</xdr:rowOff>
    </xdr:from>
    <xdr:to>
      <xdr:col>9</xdr:col>
      <xdr:colOff>1287238</xdr:colOff>
      <xdr:row>51</xdr:row>
      <xdr:rowOff>161726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555854" y="12754749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JUAN NAVARRETE JIMENEZ.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AUDITOR INTERNO.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123826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190500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28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190500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28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62</xdr:row>
      <xdr:rowOff>100010</xdr:rowOff>
    </xdr:from>
    <xdr:to>
      <xdr:col>9</xdr:col>
      <xdr:colOff>57150</xdr:colOff>
      <xdr:row>71</xdr:row>
      <xdr:rowOff>0</xdr:rowOff>
    </xdr:to>
    <xdr:sp macro="" textlink="">
      <xdr:nvSpPr>
        <xdr:cNvPr id="6" name="10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85725" y="12091985"/>
          <a:ext cx="11020425" cy="1614490"/>
        </a:xfrm>
        <a:prstGeom prst="rect">
          <a:avLst/>
        </a:prstGeom>
        <a:solidFill>
          <a:schemeClr val="accent5">
            <a:lumMod val="60000"/>
            <a:lumOff val="40000"/>
            <a:alpha val="37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1100" b="0" i="0" u="none" strike="noStrike" baseline="0">
              <a:solidFill>
                <a:sysClr val="windowText" lastClr="000000"/>
              </a:solidFill>
              <a:latin typeface="Arial  "/>
              <a:ea typeface="+mn-ea"/>
              <a:cs typeface="+mn-cs"/>
            </a:rPr>
            <a:t>Instructivo de llenado: </a:t>
          </a:r>
        </a:p>
        <a:p>
          <a:pPr marL="0" indent="0"/>
          <a:r>
            <a:rPr lang="es-ES" sz="1100" b="0" i="0" u="none" strike="noStrike" baseline="0">
              <a:solidFill>
                <a:sysClr val="windowText" lastClr="000000"/>
              </a:solidFill>
              <a:latin typeface="Arial  "/>
              <a:ea typeface="+mn-ea"/>
              <a:cs typeface="+mn-cs"/>
            </a:rPr>
            <a:t>(1).- Resultado del indicador del mismo periodo, correspondiente al ejercicio fiscal 2016.</a:t>
          </a:r>
        </a:p>
        <a:p>
          <a:pPr marL="0" indent="0"/>
          <a:r>
            <a:rPr lang="es-ES" sz="1100" b="0" i="0" u="none" strike="noStrike" baseline="0">
              <a:solidFill>
                <a:sysClr val="windowText" lastClr="000000"/>
              </a:solidFill>
              <a:latin typeface="Arial  "/>
              <a:ea typeface="+mn-ea"/>
              <a:cs typeface="+mn-cs"/>
            </a:rPr>
            <a:t>(2).- Indicar el nombre del documento de donde se originan los valores o datos de los indicadores, así como el folio o nombre del archivo digital donde está dicho documento.</a:t>
          </a:r>
        </a:p>
        <a:p>
          <a:pPr marL="0" indent="0"/>
          <a:r>
            <a:rPr lang="es-ES" sz="1100" b="0" i="0" u="none" strike="noStrike" baseline="0">
              <a:solidFill>
                <a:sysClr val="windowText" lastClr="000000"/>
              </a:solidFill>
              <a:latin typeface="Arial  "/>
              <a:ea typeface="+mn-ea"/>
              <a:cs typeface="+mn-cs"/>
            </a:rPr>
            <a:t>(3).- Resultado del indicador, </a:t>
          </a:r>
          <a:r>
            <a:rPr lang="es-ES" sz="1100" b="0" i="0" baseline="0">
              <a:solidFill>
                <a:sysClr val="windowText" lastClr="000000"/>
              </a:solidFill>
              <a:effectLst/>
              <a:latin typeface="Arial  "/>
              <a:ea typeface="+mn-ea"/>
              <a:cs typeface="+mn-cs"/>
            </a:rPr>
            <a:t>no modificar </a:t>
          </a:r>
          <a:r>
            <a:rPr lang="es-ES" sz="1100" b="0" i="0" u="none" strike="noStrike" baseline="0">
              <a:solidFill>
                <a:sysClr val="windowText" lastClr="000000"/>
              </a:solidFill>
              <a:latin typeface="Arial  "/>
              <a:ea typeface="+mn-ea"/>
              <a:cs typeface="+mn-cs"/>
            </a:rPr>
            <a:t>(</a:t>
          </a:r>
          <a:r>
            <a:rPr lang="es-ES" sz="1100" b="0" i="0" u="none" strike="noStrike" baseline="0">
              <a:solidFill>
                <a:sysClr val="windowText" lastClr="000000"/>
              </a:solidFill>
              <a:effectLst/>
              <a:latin typeface="Arial  "/>
              <a:ea typeface="+mn-ea"/>
              <a:cs typeface="+mn-cs"/>
            </a:rPr>
            <a:t>c</a:t>
          </a:r>
          <a:r>
            <a:rPr lang="es-ES" sz="1100" b="0" i="0" baseline="0">
              <a:solidFill>
                <a:sysClr val="windowText" lastClr="000000"/>
              </a:solidFill>
              <a:effectLst/>
              <a:latin typeface="Arial  "/>
              <a:ea typeface="+mn-ea"/>
              <a:cs typeface="+mn-cs"/>
            </a:rPr>
            <a:t>olumna formulada</a:t>
          </a:r>
          <a:r>
            <a:rPr lang="es-ES" sz="1100" b="0" i="0" u="none" strike="noStrike" baseline="0">
              <a:solidFill>
                <a:sysClr val="windowText" lastClr="000000"/>
              </a:solidFill>
              <a:latin typeface="Arial  "/>
              <a:ea typeface="+mn-ea"/>
              <a:cs typeface="+mn-cs"/>
            </a:rPr>
            <a:t>).</a:t>
          </a:r>
        </a:p>
        <a:p>
          <a:pPr marL="0" indent="0"/>
          <a:endParaRPr lang="es-ES" sz="1100" b="0" i="0" u="none" strike="noStrike" baseline="0">
            <a:solidFill>
              <a:sysClr val="windowText" lastClr="000000"/>
            </a:solidFill>
            <a:latin typeface="Arial  "/>
            <a:ea typeface="+mn-ea"/>
            <a:cs typeface="+mn-cs"/>
          </a:endParaRPr>
        </a:p>
        <a:p>
          <a:pPr marL="0" indent="0"/>
          <a:endParaRPr lang="es-ES" sz="1100" b="0" i="0" u="none" strike="noStrike" baseline="0">
            <a:solidFill>
              <a:sysClr val="windowText" lastClr="000000"/>
            </a:solidFill>
            <a:latin typeface="Arial  "/>
            <a:ea typeface="+mn-ea"/>
            <a:cs typeface="+mn-cs"/>
          </a:endParaRPr>
        </a:p>
        <a:p>
          <a:pPr marL="0" indent="0"/>
          <a:r>
            <a:rPr lang="es-ES" sz="1100" b="0" i="0" u="none" strike="noStrike" baseline="0">
              <a:solidFill>
                <a:sysClr val="windowText" lastClr="000000"/>
              </a:solidFill>
              <a:latin typeface="Arial  "/>
              <a:ea typeface="+mn-ea"/>
              <a:cs typeface="+mn-cs"/>
            </a:rPr>
            <a:t>Nota: Verificar que los números y montos de las obras, acciones y/o actividades, correspondan al total que se reportan en el Programa Operativo Anual, en sus diversas modalidades de inversión.</a:t>
          </a:r>
          <a:endParaRPr lang="es-MX" sz="1100" b="0" i="0" u="none" strike="noStrike" baseline="0">
            <a:solidFill>
              <a:sysClr val="windowText" lastClr="000000"/>
            </a:solidFill>
            <a:latin typeface="Arial  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es-ES" sz="1100" b="1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/>
          <a:endParaRPr lang="es-ES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ES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ES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ES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ES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ES" sz="1100" b="1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2301550</xdr:colOff>
      <xdr:row>53</xdr:row>
      <xdr:rowOff>28575</xdr:rowOff>
    </xdr:from>
    <xdr:to>
      <xdr:col>1</xdr:col>
      <xdr:colOff>4624484</xdr:colOff>
      <xdr:row>58</xdr:row>
      <xdr:rowOff>185694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101650" y="10306050"/>
          <a:ext cx="2322934" cy="1109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209550</xdr:colOff>
      <xdr:row>53</xdr:row>
      <xdr:rowOff>28768</xdr:rowOff>
    </xdr:from>
    <xdr:to>
      <xdr:col>1</xdr:col>
      <xdr:colOff>2004526</xdr:colOff>
      <xdr:row>58</xdr:row>
      <xdr:rowOff>114300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9550" y="10306243"/>
          <a:ext cx="2595076" cy="1038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1</xdr:col>
      <xdr:colOff>4881456</xdr:colOff>
      <xdr:row>53</xdr:row>
      <xdr:rowOff>19435</xdr:rowOff>
    </xdr:from>
    <xdr:to>
      <xdr:col>6</xdr:col>
      <xdr:colOff>108265</xdr:colOff>
      <xdr:row>58</xdr:row>
      <xdr:rowOff>176555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681556" y="10296910"/>
          <a:ext cx="2322934" cy="110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535929</xdr:colOff>
      <xdr:row>53</xdr:row>
      <xdr:rowOff>38874</xdr:rowOff>
    </xdr:from>
    <xdr:to>
      <xdr:col>8</xdr:col>
      <xdr:colOff>1144363</xdr:colOff>
      <xdr:row>59</xdr:row>
      <xdr:rowOff>5494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432154" y="10316349"/>
          <a:ext cx="2322934" cy="110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JUAN NAVARRETE JIMENEZ.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AUDITOR INTERNO.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38099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38099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38099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38099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18</xdr:row>
      <xdr:rowOff>0</xdr:rowOff>
    </xdr:from>
    <xdr:to>
      <xdr:col>2</xdr:col>
      <xdr:colOff>695325</xdr:colOff>
      <xdr:row>18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80975" y="3457575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14</xdr:col>
      <xdr:colOff>85725</xdr:colOff>
      <xdr:row>18</xdr:row>
      <xdr:rowOff>0</xdr:rowOff>
    </xdr:from>
    <xdr:to>
      <xdr:col>16</xdr:col>
      <xdr:colOff>676275</xdr:colOff>
      <xdr:row>18</xdr:row>
      <xdr:rowOff>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0115550" y="345757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Texto 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37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171825" y="962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171825" y="962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3"/>
  <sheetViews>
    <sheetView topLeftCell="A55" zoomScaleNormal="100" workbookViewId="0">
      <selection activeCell="M48" sqref="M48"/>
    </sheetView>
  </sheetViews>
  <sheetFormatPr baseColWidth="10" defaultRowHeight="15" x14ac:dyDescent="0.25"/>
  <cols>
    <col min="1" max="1" width="26" style="37" customWidth="1"/>
    <col min="2" max="2" width="49.42578125" style="37" customWidth="1"/>
    <col min="3" max="3" width="2.5703125" style="56" bestFit="1" customWidth="1"/>
    <col min="4" max="4" width="5.140625" style="56" bestFit="1" customWidth="1"/>
    <col min="5" max="5" width="15" style="56" customWidth="1"/>
    <col min="6" max="6" width="2.5703125" style="56" bestFit="1" customWidth="1"/>
    <col min="7" max="7" width="5.140625" style="56" bestFit="1" customWidth="1"/>
    <col min="8" max="8" width="11.42578125" style="37" customWidth="1"/>
    <col min="9" max="9" width="11.5703125" style="37" customWidth="1"/>
    <col min="10" max="10" width="19.85546875" style="37" bestFit="1" customWidth="1"/>
    <col min="11" max="16384" width="11.42578125" style="37"/>
  </cols>
  <sheetData>
    <row r="1" spans="1:10" x14ac:dyDescent="0.25">
      <c r="A1" s="35"/>
      <c r="B1" s="35"/>
      <c r="C1" s="36"/>
      <c r="D1" s="36"/>
      <c r="E1" s="36"/>
      <c r="F1" s="36"/>
      <c r="G1" s="36"/>
      <c r="I1" s="1"/>
      <c r="J1" s="1" t="s">
        <v>0</v>
      </c>
    </row>
    <row r="2" spans="1:10" x14ac:dyDescent="0.25">
      <c r="A2" s="190" t="s">
        <v>108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8" x14ac:dyDescent="0.25">
      <c r="A3" s="2"/>
      <c r="B3" s="2"/>
      <c r="C3" s="2"/>
      <c r="D3" s="2"/>
      <c r="E3" s="2"/>
      <c r="F3" s="99"/>
      <c r="G3" s="2"/>
      <c r="H3" s="2"/>
      <c r="I3" s="2"/>
      <c r="J3" s="2"/>
    </row>
    <row r="4" spans="1:10" x14ac:dyDescent="0.25">
      <c r="A4" s="191" t="s">
        <v>70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x14ac:dyDescent="0.25">
      <c r="A5" s="192" t="s">
        <v>99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5">
      <c r="A6" s="193" t="s">
        <v>105</v>
      </c>
      <c r="B6" s="193"/>
      <c r="C6" s="193"/>
      <c r="D6" s="193"/>
      <c r="E6" s="193"/>
      <c r="F6" s="193"/>
      <c r="G6" s="193"/>
      <c r="H6" s="193"/>
      <c r="I6" s="193"/>
      <c r="J6" s="193"/>
    </row>
    <row r="7" spans="1:10" ht="18" x14ac:dyDescent="0.25">
      <c r="A7" s="3"/>
      <c r="B7" s="3"/>
      <c r="C7" s="4"/>
      <c r="D7" s="4"/>
      <c r="E7" s="4"/>
      <c r="F7" s="4"/>
      <c r="G7" s="4"/>
      <c r="H7" s="3"/>
      <c r="I7" s="3"/>
      <c r="J7" s="5"/>
    </row>
    <row r="8" spans="1:10" x14ac:dyDescent="0.25">
      <c r="A8" s="38" t="s">
        <v>1</v>
      </c>
      <c r="B8" s="38" t="s">
        <v>2</v>
      </c>
      <c r="C8" s="38"/>
      <c r="D8" s="38"/>
      <c r="E8" s="38" t="s">
        <v>3</v>
      </c>
      <c r="F8" s="100"/>
      <c r="G8" s="38"/>
      <c r="H8" s="38" t="s">
        <v>4</v>
      </c>
      <c r="I8" s="110" t="s">
        <v>5</v>
      </c>
      <c r="J8" s="38" t="s">
        <v>6</v>
      </c>
    </row>
    <row r="9" spans="1:10" ht="25.5" x14ac:dyDescent="0.25">
      <c r="A9" s="111" t="s">
        <v>7</v>
      </c>
      <c r="B9" s="112" t="s">
        <v>8</v>
      </c>
      <c r="C9" s="113"/>
      <c r="D9" s="114"/>
      <c r="E9" s="194" t="s">
        <v>9</v>
      </c>
      <c r="F9" s="195"/>
      <c r="G9" s="196"/>
      <c r="H9" s="111" t="s">
        <v>71</v>
      </c>
      <c r="I9" s="115" t="s">
        <v>10</v>
      </c>
      <c r="J9" s="116" t="s">
        <v>11</v>
      </c>
    </row>
    <row r="10" spans="1:10" ht="18" customHeight="1" x14ac:dyDescent="0.25">
      <c r="A10" s="117" t="s">
        <v>17</v>
      </c>
      <c r="B10" s="117"/>
      <c r="C10" s="117"/>
      <c r="D10" s="117"/>
      <c r="E10" s="117"/>
      <c r="F10" s="118"/>
      <c r="G10" s="117"/>
      <c r="H10" s="117"/>
      <c r="I10" s="119"/>
      <c r="J10" s="120"/>
    </row>
    <row r="11" spans="1:10" ht="28.5" customHeight="1" x14ac:dyDescent="0.25">
      <c r="A11" s="197" t="s">
        <v>72</v>
      </c>
      <c r="B11" s="134" t="s">
        <v>73</v>
      </c>
      <c r="C11" s="199" t="s">
        <v>13</v>
      </c>
      <c r="D11" s="177">
        <v>100</v>
      </c>
      <c r="E11" s="40">
        <v>8</v>
      </c>
      <c r="F11" s="201" t="s">
        <v>13</v>
      </c>
      <c r="G11" s="177">
        <v>100</v>
      </c>
      <c r="H11" s="179">
        <f>(E11/E12)*G11</f>
        <v>100</v>
      </c>
      <c r="I11" s="181">
        <v>100</v>
      </c>
      <c r="J11" s="183"/>
    </row>
    <row r="12" spans="1:10" ht="19.5" customHeight="1" x14ac:dyDescent="0.25">
      <c r="A12" s="198"/>
      <c r="B12" s="133" t="s">
        <v>74</v>
      </c>
      <c r="C12" s="200"/>
      <c r="D12" s="178"/>
      <c r="E12" s="41">
        <v>8</v>
      </c>
      <c r="F12" s="202"/>
      <c r="G12" s="178"/>
      <c r="H12" s="180"/>
      <c r="I12" s="182"/>
      <c r="J12" s="184"/>
    </row>
    <row r="13" spans="1:10" ht="27.75" customHeight="1" x14ac:dyDescent="0.25">
      <c r="A13" s="203" t="s">
        <v>16</v>
      </c>
      <c r="B13" s="131" t="s">
        <v>75</v>
      </c>
      <c r="C13" s="205" t="s">
        <v>13</v>
      </c>
      <c r="D13" s="189">
        <v>100</v>
      </c>
      <c r="E13" s="42">
        <v>31040121.170000002</v>
      </c>
      <c r="F13" s="206" t="s">
        <v>13</v>
      </c>
      <c r="G13" s="189">
        <v>100</v>
      </c>
      <c r="H13" s="185">
        <f>(E13/E14)*G13</f>
        <v>99.999996746146834</v>
      </c>
      <c r="I13" s="181">
        <v>100</v>
      </c>
      <c r="J13" s="187"/>
    </row>
    <row r="14" spans="1:10" ht="27.75" customHeight="1" x14ac:dyDescent="0.25">
      <c r="A14" s="204"/>
      <c r="B14" s="132" t="s">
        <v>76</v>
      </c>
      <c r="C14" s="200"/>
      <c r="D14" s="178"/>
      <c r="E14" s="41">
        <v>31040122.18</v>
      </c>
      <c r="F14" s="202"/>
      <c r="G14" s="178"/>
      <c r="H14" s="186"/>
      <c r="I14" s="182"/>
      <c r="J14" s="188"/>
    </row>
    <row r="15" spans="1:10" ht="30" customHeight="1" x14ac:dyDescent="0.25">
      <c r="A15" s="220" t="s">
        <v>96</v>
      </c>
      <c r="B15" s="126" t="s">
        <v>98</v>
      </c>
      <c r="C15" s="214" t="s">
        <v>13</v>
      </c>
      <c r="D15" s="218">
        <v>100</v>
      </c>
      <c r="E15" s="127"/>
      <c r="F15" s="214" t="s">
        <v>13</v>
      </c>
      <c r="G15" s="218">
        <v>100</v>
      </c>
      <c r="H15" s="207" t="e">
        <f>(E15/E16)*G15</f>
        <v>#DIV/0!</v>
      </c>
      <c r="I15" s="209"/>
      <c r="J15" s="210"/>
    </row>
    <row r="16" spans="1:10" ht="36" customHeight="1" x14ac:dyDescent="0.25">
      <c r="A16" s="221"/>
      <c r="B16" s="109" t="s">
        <v>97</v>
      </c>
      <c r="C16" s="215"/>
      <c r="D16" s="219"/>
      <c r="E16" s="39"/>
      <c r="F16" s="215"/>
      <c r="G16" s="219"/>
      <c r="H16" s="208"/>
      <c r="I16" s="209"/>
      <c r="J16" s="211"/>
    </row>
    <row r="17" spans="1:10" ht="19.5" customHeight="1" x14ac:dyDescent="0.25">
      <c r="A17" s="117" t="s">
        <v>12</v>
      </c>
      <c r="B17" s="7"/>
      <c r="C17" s="106"/>
      <c r="D17" s="8"/>
      <c r="E17" s="9"/>
      <c r="F17" s="107"/>
      <c r="G17" s="8"/>
      <c r="H17" s="43"/>
      <c r="I17" s="121"/>
      <c r="J17" s="122"/>
    </row>
    <row r="18" spans="1:10" ht="19.5" customHeight="1" x14ac:dyDescent="0.25">
      <c r="A18" s="212" t="s">
        <v>77</v>
      </c>
      <c r="B18" s="126" t="s">
        <v>18</v>
      </c>
      <c r="C18" s="214" t="s">
        <v>13</v>
      </c>
      <c r="D18" s="216">
        <v>100</v>
      </c>
      <c r="E18" s="127"/>
      <c r="F18" s="214" t="s">
        <v>13</v>
      </c>
      <c r="G18" s="218">
        <v>100</v>
      </c>
      <c r="H18" s="207" t="e">
        <f>(E18/E19)*G18</f>
        <v>#DIV/0!</v>
      </c>
      <c r="I18" s="209"/>
      <c r="J18" s="187"/>
    </row>
    <row r="19" spans="1:10" ht="20.25" customHeight="1" x14ac:dyDescent="0.25">
      <c r="A19" s="213"/>
      <c r="B19" s="123" t="s">
        <v>78</v>
      </c>
      <c r="C19" s="215"/>
      <c r="D19" s="217"/>
      <c r="E19" s="39"/>
      <c r="F19" s="215"/>
      <c r="G19" s="219"/>
      <c r="H19" s="208"/>
      <c r="I19" s="209"/>
      <c r="J19" s="188"/>
    </row>
    <row r="20" spans="1:10" x14ac:dyDescent="0.25">
      <c r="A20" s="223" t="s">
        <v>19</v>
      </c>
      <c r="B20" s="135" t="s">
        <v>20</v>
      </c>
      <c r="C20" s="199" t="s">
        <v>13</v>
      </c>
      <c r="D20" s="177">
        <v>100</v>
      </c>
      <c r="E20" s="40"/>
      <c r="F20" s="201" t="s">
        <v>13</v>
      </c>
      <c r="G20" s="177">
        <v>100</v>
      </c>
      <c r="H20" s="222" t="e">
        <f>(E20/E21)*G20</f>
        <v>#DIV/0!</v>
      </c>
      <c r="I20" s="181"/>
      <c r="J20" s="187"/>
    </row>
    <row r="21" spans="1:10" x14ac:dyDescent="0.25">
      <c r="A21" s="224"/>
      <c r="B21" s="125" t="s">
        <v>21</v>
      </c>
      <c r="C21" s="199"/>
      <c r="D21" s="177"/>
      <c r="E21" s="41"/>
      <c r="F21" s="202"/>
      <c r="G21" s="178"/>
      <c r="H21" s="180"/>
      <c r="I21" s="182"/>
      <c r="J21" s="188"/>
    </row>
    <row r="22" spans="1:10" ht="15" customHeight="1" x14ac:dyDescent="0.25">
      <c r="A22" s="203" t="s">
        <v>22</v>
      </c>
      <c r="B22" s="126" t="s">
        <v>79</v>
      </c>
      <c r="C22" s="205" t="s">
        <v>13</v>
      </c>
      <c r="D22" s="189">
        <v>100</v>
      </c>
      <c r="E22" s="42"/>
      <c r="F22" s="206" t="s">
        <v>13</v>
      </c>
      <c r="G22" s="189">
        <v>100</v>
      </c>
      <c r="H22" s="222" t="e">
        <f>(E22/E23)*G22</f>
        <v>#DIV/0!</v>
      </c>
      <c r="I22" s="181"/>
      <c r="J22" s="187"/>
    </row>
    <row r="23" spans="1:10" ht="27.75" customHeight="1" x14ac:dyDescent="0.25">
      <c r="A23" s="204"/>
      <c r="B23" s="132" t="s">
        <v>23</v>
      </c>
      <c r="C23" s="200"/>
      <c r="D23" s="178"/>
      <c r="E23" s="41"/>
      <c r="F23" s="202"/>
      <c r="G23" s="178"/>
      <c r="H23" s="180"/>
      <c r="I23" s="182"/>
      <c r="J23" s="188"/>
    </row>
    <row r="24" spans="1:10" ht="18" customHeight="1" x14ac:dyDescent="0.25">
      <c r="A24" s="225" t="s">
        <v>14</v>
      </c>
      <c r="B24" s="226"/>
      <c r="C24" s="108"/>
      <c r="D24" s="108"/>
      <c r="E24" s="108"/>
      <c r="F24" s="101"/>
      <c r="G24" s="108"/>
      <c r="H24" s="108"/>
      <c r="I24" s="124"/>
      <c r="J24" s="15"/>
    </row>
    <row r="25" spans="1:10" ht="30.75" customHeight="1" x14ac:dyDescent="0.25">
      <c r="A25" s="223" t="s">
        <v>63</v>
      </c>
      <c r="B25" s="136" t="s">
        <v>55</v>
      </c>
      <c r="C25" s="205" t="s">
        <v>13</v>
      </c>
      <c r="D25" s="189">
        <v>100</v>
      </c>
      <c r="E25" s="44"/>
      <c r="F25" s="206" t="s">
        <v>13</v>
      </c>
      <c r="G25" s="189">
        <v>100</v>
      </c>
      <c r="H25" s="228" t="e">
        <f>(E25/E26)*G25</f>
        <v>#DIV/0!</v>
      </c>
      <c r="I25" s="229"/>
      <c r="J25" s="230"/>
    </row>
    <row r="26" spans="1:10" x14ac:dyDescent="0.25">
      <c r="A26" s="227"/>
      <c r="B26" s="137" t="s">
        <v>25</v>
      </c>
      <c r="C26" s="200"/>
      <c r="D26" s="178"/>
      <c r="E26" s="45"/>
      <c r="F26" s="202"/>
      <c r="G26" s="178"/>
      <c r="H26" s="180"/>
      <c r="I26" s="182"/>
      <c r="J26" s="188"/>
    </row>
    <row r="27" spans="1:10" ht="20.25" customHeight="1" x14ac:dyDescent="0.25">
      <c r="A27" s="231" t="s">
        <v>15</v>
      </c>
      <c r="B27" s="232"/>
      <c r="C27" s="108"/>
      <c r="D27" s="108"/>
      <c r="E27" s="108"/>
      <c r="F27" s="101"/>
      <c r="G27" s="108"/>
      <c r="H27" s="108"/>
      <c r="I27" s="124"/>
      <c r="J27" s="15"/>
    </row>
    <row r="28" spans="1:10" ht="27.75" customHeight="1" x14ac:dyDescent="0.25">
      <c r="A28" s="247" t="s">
        <v>80</v>
      </c>
      <c r="B28" s="125" t="s">
        <v>81</v>
      </c>
      <c r="C28" s="205" t="s">
        <v>13</v>
      </c>
      <c r="D28" s="189">
        <v>100</v>
      </c>
      <c r="E28" s="46"/>
      <c r="F28" s="206" t="s">
        <v>13</v>
      </c>
      <c r="G28" s="189">
        <v>100</v>
      </c>
      <c r="H28" s="233" t="e">
        <f>(E28/E29)*G28</f>
        <v>#DIV/0!</v>
      </c>
      <c r="I28" s="229"/>
      <c r="J28" s="230"/>
    </row>
    <row r="29" spans="1:10" ht="30" customHeight="1" x14ac:dyDescent="0.25">
      <c r="A29" s="227"/>
      <c r="B29" s="128" t="s">
        <v>26</v>
      </c>
      <c r="C29" s="200"/>
      <c r="D29" s="178"/>
      <c r="E29" s="41"/>
      <c r="F29" s="202"/>
      <c r="G29" s="178"/>
      <c r="H29" s="234"/>
      <c r="I29" s="182"/>
      <c r="J29" s="188"/>
    </row>
    <row r="30" spans="1:10" ht="35.25" customHeight="1" x14ac:dyDescent="0.25">
      <c r="A30" s="235" t="s">
        <v>28</v>
      </c>
      <c r="B30" s="138" t="s">
        <v>27</v>
      </c>
      <c r="C30" s="237" t="s">
        <v>13</v>
      </c>
      <c r="D30" s="239">
        <v>100</v>
      </c>
      <c r="E30" s="47"/>
      <c r="F30" s="241" t="s">
        <v>13</v>
      </c>
      <c r="G30" s="239">
        <v>100</v>
      </c>
      <c r="H30" s="243" t="e">
        <f>(E30/E31)*G30</f>
        <v>#DIV/0!</v>
      </c>
      <c r="I30" s="229"/>
      <c r="J30" s="230"/>
    </row>
    <row r="31" spans="1:10" ht="51.75" customHeight="1" x14ac:dyDescent="0.25">
      <c r="A31" s="236"/>
      <c r="B31" s="137" t="s">
        <v>82</v>
      </c>
      <c r="C31" s="238"/>
      <c r="D31" s="240"/>
      <c r="E31" s="48"/>
      <c r="F31" s="242"/>
      <c r="G31" s="240"/>
      <c r="H31" s="244"/>
      <c r="I31" s="245"/>
      <c r="J31" s="246"/>
    </row>
    <row r="32" spans="1:10" x14ac:dyDescent="0.25">
      <c r="A32" s="235" t="s">
        <v>29</v>
      </c>
      <c r="B32" s="138" t="s">
        <v>83</v>
      </c>
      <c r="C32" s="237" t="s">
        <v>13</v>
      </c>
      <c r="D32" s="239">
        <v>100</v>
      </c>
      <c r="E32" s="47"/>
      <c r="F32" s="241" t="s">
        <v>13</v>
      </c>
      <c r="G32" s="239">
        <v>100</v>
      </c>
      <c r="H32" s="248" t="e">
        <f>(E32/E33)*G32</f>
        <v>#DIV/0!</v>
      </c>
      <c r="I32" s="249"/>
      <c r="J32" s="250"/>
    </row>
    <row r="33" spans="1:10" ht="48" x14ac:dyDescent="0.25">
      <c r="A33" s="259"/>
      <c r="B33" s="139" t="s">
        <v>84</v>
      </c>
      <c r="C33" s="238"/>
      <c r="D33" s="240"/>
      <c r="E33" s="48"/>
      <c r="F33" s="242"/>
      <c r="G33" s="240"/>
      <c r="H33" s="244"/>
      <c r="I33" s="245"/>
      <c r="J33" s="246"/>
    </row>
    <row r="34" spans="1:10" ht="24" x14ac:dyDescent="0.25">
      <c r="A34" s="251" t="s">
        <v>100</v>
      </c>
      <c r="B34" s="129" t="s">
        <v>101</v>
      </c>
      <c r="C34" s="205" t="s">
        <v>13</v>
      </c>
      <c r="D34" s="189">
        <v>100</v>
      </c>
      <c r="E34" s="49"/>
      <c r="F34" s="206" t="s">
        <v>13</v>
      </c>
      <c r="G34" s="189">
        <v>100</v>
      </c>
      <c r="H34" s="253" t="e">
        <f>(E34/E35)*G34</f>
        <v>#DIV/0!</v>
      </c>
      <c r="I34" s="255"/>
      <c r="J34" s="257"/>
    </row>
    <row r="35" spans="1:10" ht="36" x14ac:dyDescent="0.25">
      <c r="A35" s="252"/>
      <c r="B35" s="130" t="s">
        <v>107</v>
      </c>
      <c r="C35" s="200"/>
      <c r="D35" s="178"/>
      <c r="E35" s="45"/>
      <c r="F35" s="202"/>
      <c r="G35" s="178"/>
      <c r="H35" s="254"/>
      <c r="I35" s="256"/>
      <c r="J35" s="258"/>
    </row>
    <row r="36" spans="1:10" x14ac:dyDescent="0.25">
      <c r="A36" s="6"/>
      <c r="B36" s="7"/>
      <c r="C36" s="106"/>
      <c r="D36" s="8"/>
      <c r="E36" s="9"/>
      <c r="F36" s="107"/>
      <c r="G36" s="8"/>
      <c r="H36" s="10"/>
      <c r="I36" s="10"/>
      <c r="J36" s="50"/>
    </row>
    <row r="37" spans="1:10" x14ac:dyDescent="0.25">
      <c r="A37" s="51"/>
      <c r="B37" s="51"/>
      <c r="C37" s="51"/>
      <c r="D37" s="51"/>
      <c r="E37" s="51"/>
      <c r="F37" s="53"/>
      <c r="G37" s="51"/>
      <c r="H37" s="51"/>
      <c r="I37" s="51"/>
      <c r="J37" s="51"/>
    </row>
    <row r="38" spans="1:10" x14ac:dyDescent="0.25">
      <c r="A38" s="52"/>
      <c r="B38" s="53"/>
      <c r="C38" s="52"/>
      <c r="D38" s="53"/>
      <c r="E38" s="53"/>
      <c r="F38" s="53"/>
      <c r="G38" s="54"/>
      <c r="H38" s="54"/>
      <c r="I38" s="55"/>
      <c r="J38" s="55"/>
    </row>
    <row r="39" spans="1:10" x14ac:dyDescent="0.25">
      <c r="A39" s="52"/>
      <c r="B39" s="53"/>
      <c r="C39" s="52"/>
      <c r="D39" s="53"/>
      <c r="E39" s="53"/>
      <c r="F39" s="53"/>
      <c r="G39" s="54"/>
      <c r="H39" s="54"/>
      <c r="I39" s="55"/>
      <c r="J39" s="55"/>
    </row>
    <row r="40" spans="1:10" x14ac:dyDescent="0.25">
      <c r="A40" s="52"/>
      <c r="B40" s="53"/>
      <c r="C40" s="52"/>
      <c r="D40" s="53"/>
      <c r="E40" s="53"/>
      <c r="F40" s="53"/>
      <c r="G40" s="54"/>
      <c r="H40" s="54"/>
      <c r="I40" s="55"/>
      <c r="J40" s="55"/>
    </row>
    <row r="41" spans="1:10" x14ac:dyDescent="0.25">
      <c r="A41" s="53"/>
      <c r="B41" s="53"/>
      <c r="C41" s="53"/>
      <c r="D41" s="53"/>
      <c r="E41" s="53"/>
      <c r="F41" s="53"/>
      <c r="G41" s="54"/>
      <c r="H41" s="54"/>
      <c r="I41" s="55"/>
      <c r="J41" s="55"/>
    </row>
    <row r="42" spans="1:10" x14ac:dyDescent="0.25">
      <c r="A42" s="53"/>
      <c r="B42" s="53"/>
      <c r="C42" s="53"/>
      <c r="D42" s="53"/>
      <c r="E42" s="53"/>
      <c r="F42" s="53"/>
      <c r="G42" s="54"/>
      <c r="H42" s="54"/>
      <c r="I42" s="55"/>
      <c r="J42" s="55"/>
    </row>
    <row r="43" spans="1:10" x14ac:dyDescent="0.25">
      <c r="A43" s="53"/>
      <c r="B43" s="53"/>
      <c r="C43" s="53"/>
      <c r="D43" s="53"/>
      <c r="E43" s="53"/>
      <c r="F43" s="53"/>
      <c r="G43" s="54"/>
      <c r="H43" s="54"/>
      <c r="I43" s="55"/>
      <c r="J43" s="55"/>
    </row>
    <row r="44" spans="1:10" x14ac:dyDescent="0.25">
      <c r="A44" s="53"/>
      <c r="B44" s="53"/>
      <c r="C44" s="53"/>
      <c r="D44" s="53"/>
      <c r="E44" s="53"/>
      <c r="F44" s="53"/>
      <c r="G44" s="54"/>
      <c r="H44" s="54"/>
      <c r="I44" s="55"/>
      <c r="J44" s="55"/>
    </row>
    <row r="45" spans="1:10" x14ac:dyDescent="0.25">
      <c r="A45" s="53"/>
      <c r="B45" s="53"/>
      <c r="C45" s="53"/>
      <c r="D45" s="53"/>
      <c r="E45" s="53"/>
      <c r="F45" s="53"/>
      <c r="G45" s="54"/>
      <c r="H45" s="54"/>
      <c r="I45" s="55"/>
      <c r="J45" s="55"/>
    </row>
    <row r="46" spans="1:10" x14ac:dyDescent="0.25">
      <c r="A46" s="53"/>
      <c r="B46" s="53"/>
      <c r="C46" s="53"/>
      <c r="D46" s="53"/>
      <c r="E46" s="53"/>
      <c r="F46" s="53"/>
      <c r="G46" s="54"/>
      <c r="H46" s="54"/>
      <c r="I46" s="55"/>
      <c r="J46" s="55"/>
    </row>
    <row r="47" spans="1:10" x14ac:dyDescent="0.25">
      <c r="A47" s="53"/>
      <c r="B47" s="53"/>
      <c r="C47" s="53"/>
      <c r="D47" s="53"/>
      <c r="E47" s="53"/>
      <c r="F47" s="53"/>
      <c r="G47" s="54"/>
      <c r="H47" s="54"/>
      <c r="I47" s="55"/>
      <c r="J47" s="55"/>
    </row>
    <row r="48" spans="1:10" x14ac:dyDescent="0.25">
      <c r="A48" s="53"/>
      <c r="B48" s="53"/>
      <c r="C48" s="53"/>
      <c r="D48" s="53"/>
      <c r="E48" s="53"/>
      <c r="F48" s="53"/>
      <c r="G48" s="54"/>
      <c r="H48" s="54"/>
      <c r="I48" s="55"/>
      <c r="J48" s="55"/>
    </row>
    <row r="49" spans="1:10" x14ac:dyDescent="0.25">
      <c r="A49" s="53"/>
      <c r="B49" s="53"/>
      <c r="C49" s="53"/>
      <c r="D49" s="53"/>
      <c r="E49" s="53"/>
      <c r="F49" s="53"/>
      <c r="G49" s="54"/>
      <c r="H49" s="54"/>
      <c r="I49" s="55"/>
      <c r="J49" s="55"/>
    </row>
    <row r="50" spans="1:10" x14ac:dyDescent="0.25">
      <c r="A50" s="53"/>
      <c r="B50" s="53"/>
      <c r="C50" s="53"/>
      <c r="D50" s="53"/>
      <c r="E50" s="53"/>
      <c r="F50" s="53"/>
      <c r="G50" s="54"/>
      <c r="H50" s="54"/>
      <c r="I50" s="55"/>
      <c r="J50" s="55"/>
    </row>
    <row r="51" spans="1:10" x14ac:dyDescent="0.25">
      <c r="A51" s="53"/>
      <c r="B51" s="53"/>
      <c r="C51" s="53"/>
      <c r="D51" s="53"/>
      <c r="E51" s="53"/>
      <c r="F51" s="53"/>
      <c r="G51" s="54"/>
      <c r="H51" s="54"/>
      <c r="I51" s="55"/>
      <c r="J51" s="55"/>
    </row>
    <row r="52" spans="1:10" x14ac:dyDescent="0.25">
      <c r="A52" s="53"/>
      <c r="B52" s="53"/>
      <c r="C52" s="53"/>
      <c r="D52" s="53"/>
      <c r="E52" s="53"/>
      <c r="F52" s="53"/>
      <c r="G52" s="54"/>
      <c r="H52" s="54"/>
      <c r="I52" s="55"/>
      <c r="J52" s="55"/>
    </row>
    <row r="53" spans="1:10" x14ac:dyDescent="0.25">
      <c r="A53" s="53"/>
      <c r="B53" s="53"/>
      <c r="C53" s="53"/>
      <c r="D53" s="53"/>
      <c r="E53" s="53"/>
      <c r="F53" s="53"/>
      <c r="G53" s="54"/>
      <c r="H53" s="54"/>
      <c r="I53" s="55"/>
      <c r="J53" s="55"/>
    </row>
    <row r="54" spans="1:10" x14ac:dyDescent="0.25">
      <c r="A54" s="11"/>
      <c r="B54" s="11"/>
      <c r="C54" s="11"/>
      <c r="D54" s="11"/>
      <c r="E54" s="11"/>
      <c r="F54" s="11"/>
      <c r="G54" s="11"/>
      <c r="H54" s="11"/>
      <c r="I54" s="50"/>
      <c r="J54" s="50"/>
    </row>
    <row r="55" spans="1:10" x14ac:dyDescent="0.25">
      <c r="A55" s="11"/>
      <c r="B55" s="11"/>
      <c r="C55" s="11"/>
      <c r="D55" s="11"/>
      <c r="E55" s="11"/>
      <c r="F55" s="11"/>
      <c r="G55" s="11"/>
      <c r="H55" s="11"/>
      <c r="I55" s="50"/>
      <c r="J55" s="50"/>
    </row>
    <row r="56" spans="1:10" x14ac:dyDescent="0.25">
      <c r="A56" s="11"/>
      <c r="B56" s="11"/>
      <c r="C56" s="11"/>
      <c r="D56" s="11"/>
      <c r="E56" s="11"/>
      <c r="F56" s="11"/>
      <c r="G56" s="11"/>
      <c r="H56" s="11"/>
      <c r="I56" s="50"/>
      <c r="J56" s="50"/>
    </row>
    <row r="57" spans="1:10" x14ac:dyDescent="0.25">
      <c r="A57" s="11"/>
      <c r="B57" s="11"/>
      <c r="C57" s="11"/>
      <c r="D57" s="11"/>
      <c r="E57" s="11"/>
      <c r="F57" s="11"/>
      <c r="G57" s="11"/>
      <c r="H57" s="11"/>
      <c r="I57" s="50"/>
      <c r="J57" s="50"/>
    </row>
    <row r="58" spans="1:10" x14ac:dyDescent="0.25">
      <c r="A58" s="11"/>
      <c r="B58" s="11"/>
      <c r="C58" s="11"/>
      <c r="D58" s="11"/>
      <c r="E58" s="11"/>
      <c r="F58" s="11"/>
      <c r="G58" s="11"/>
      <c r="H58" s="11"/>
      <c r="I58" s="50"/>
      <c r="J58" s="50"/>
    </row>
    <row r="59" spans="1:10" x14ac:dyDescent="0.25">
      <c r="A59" s="11"/>
      <c r="B59" s="11"/>
      <c r="C59" s="11"/>
      <c r="D59" s="11"/>
      <c r="E59" s="11"/>
      <c r="F59" s="11"/>
      <c r="G59" s="11"/>
      <c r="H59" s="11"/>
      <c r="I59" s="50"/>
      <c r="J59" s="50"/>
    </row>
    <row r="60" spans="1:10" x14ac:dyDescent="0.25">
      <c r="A60" s="11"/>
      <c r="B60" s="11"/>
      <c r="C60" s="11"/>
      <c r="D60" s="11"/>
      <c r="E60" s="11"/>
      <c r="F60" s="11"/>
      <c r="G60" s="11"/>
      <c r="H60" s="11"/>
      <c r="I60" s="50"/>
      <c r="J60" s="50"/>
    </row>
    <row r="61" spans="1:10" x14ac:dyDescent="0.25">
      <c r="J61" s="50"/>
    </row>
    <row r="62" spans="1:10" x14ac:dyDescent="0.25">
      <c r="J62" s="50"/>
    </row>
    <row r="63" spans="1:10" x14ac:dyDescent="0.25">
      <c r="J63" s="50"/>
    </row>
    <row r="64" spans="1:10" x14ac:dyDescent="0.25">
      <c r="J64" s="50"/>
    </row>
    <row r="65" spans="1:10" x14ac:dyDescent="0.25">
      <c r="J65" s="50"/>
    </row>
    <row r="66" spans="1:10" x14ac:dyDescent="0.25">
      <c r="J66" s="50"/>
    </row>
    <row r="67" spans="1:10" x14ac:dyDescent="0.25">
      <c r="J67" s="50"/>
    </row>
    <row r="68" spans="1:10" x14ac:dyDescent="0.25">
      <c r="A68" s="57"/>
      <c r="C68" s="37"/>
      <c r="D68" s="37"/>
      <c r="E68" s="58"/>
      <c r="F68" s="58"/>
      <c r="G68" s="58"/>
      <c r="H68" s="58"/>
      <c r="I68" s="58"/>
      <c r="J68" s="50"/>
    </row>
    <row r="69" spans="1:10" x14ac:dyDescent="0.25">
      <c r="C69" s="59"/>
      <c r="D69" s="59"/>
      <c r="E69" s="59"/>
      <c r="F69" s="59"/>
      <c r="G69" s="59"/>
      <c r="H69" s="59"/>
      <c r="I69" s="59"/>
      <c r="J69" s="50"/>
    </row>
    <row r="70" spans="1:10" x14ac:dyDescent="0.25">
      <c r="J70" s="50"/>
    </row>
    <row r="71" spans="1:10" x14ac:dyDescent="0.25">
      <c r="H71" s="56"/>
      <c r="I71" s="56"/>
      <c r="J71" s="50"/>
    </row>
    <row r="72" spans="1:10" x14ac:dyDescent="0.25">
      <c r="A72" s="50"/>
      <c r="B72" s="50"/>
      <c r="C72" s="60"/>
      <c r="D72" s="60"/>
      <c r="E72" s="60"/>
      <c r="F72" s="60"/>
      <c r="G72" s="60"/>
      <c r="H72" s="50"/>
      <c r="I72" s="50"/>
      <c r="J72" s="50"/>
    </row>
    <row r="73" spans="1:10" x14ac:dyDescent="0.25">
      <c r="A73" s="57"/>
      <c r="B73" s="50"/>
      <c r="C73" s="50"/>
      <c r="D73" s="50"/>
      <c r="E73" s="57"/>
      <c r="F73" s="57"/>
      <c r="G73" s="57"/>
      <c r="H73" s="57"/>
      <c r="I73" s="57"/>
      <c r="J73" s="50"/>
    </row>
  </sheetData>
  <mergeCells count="95">
    <mergeCell ref="H32:H33"/>
    <mergeCell ref="I32:I33"/>
    <mergeCell ref="J32:J33"/>
    <mergeCell ref="A34:A35"/>
    <mergeCell ref="C34:C35"/>
    <mergeCell ref="D34:D35"/>
    <mergeCell ref="F34:F35"/>
    <mergeCell ref="G34:G35"/>
    <mergeCell ref="H34:H35"/>
    <mergeCell ref="I34:I35"/>
    <mergeCell ref="J34:J35"/>
    <mergeCell ref="A32:A33"/>
    <mergeCell ref="C32:C33"/>
    <mergeCell ref="D32:D33"/>
    <mergeCell ref="F32:F33"/>
    <mergeCell ref="G32:G33"/>
    <mergeCell ref="H28:H29"/>
    <mergeCell ref="I28:I29"/>
    <mergeCell ref="J28:J29"/>
    <mergeCell ref="A30:A31"/>
    <mergeCell ref="C30:C31"/>
    <mergeCell ref="D30:D31"/>
    <mergeCell ref="F30:F31"/>
    <mergeCell ref="G30:G31"/>
    <mergeCell ref="H30:H31"/>
    <mergeCell ref="I30:I31"/>
    <mergeCell ref="J30:J31"/>
    <mergeCell ref="A28:A29"/>
    <mergeCell ref="C28:C29"/>
    <mergeCell ref="D28:D29"/>
    <mergeCell ref="F28:F29"/>
    <mergeCell ref="G28:G29"/>
    <mergeCell ref="G25:G26"/>
    <mergeCell ref="H25:H26"/>
    <mergeCell ref="I25:I26"/>
    <mergeCell ref="J25:J26"/>
    <mergeCell ref="A27:B27"/>
    <mergeCell ref="A24:B24"/>
    <mergeCell ref="A25:A26"/>
    <mergeCell ref="C25:C26"/>
    <mergeCell ref="D25:D26"/>
    <mergeCell ref="F25:F26"/>
    <mergeCell ref="H20:H21"/>
    <mergeCell ref="I20:I21"/>
    <mergeCell ref="J20:J21"/>
    <mergeCell ref="A22:A23"/>
    <mergeCell ref="C22:C23"/>
    <mergeCell ref="D22:D23"/>
    <mergeCell ref="F22:F23"/>
    <mergeCell ref="G22:G23"/>
    <mergeCell ref="H22:H23"/>
    <mergeCell ref="I22:I23"/>
    <mergeCell ref="J22:J23"/>
    <mergeCell ref="A20:A21"/>
    <mergeCell ref="C20:C21"/>
    <mergeCell ref="D20:D21"/>
    <mergeCell ref="F20:F21"/>
    <mergeCell ref="G20:G21"/>
    <mergeCell ref="H15:H16"/>
    <mergeCell ref="I15:I16"/>
    <mergeCell ref="J15:J16"/>
    <mergeCell ref="A18:A19"/>
    <mergeCell ref="C18:C19"/>
    <mergeCell ref="D18:D19"/>
    <mergeCell ref="F18:F19"/>
    <mergeCell ref="G18:G19"/>
    <mergeCell ref="H18:H19"/>
    <mergeCell ref="I18:I19"/>
    <mergeCell ref="J18:J19"/>
    <mergeCell ref="A15:A16"/>
    <mergeCell ref="C15:C16"/>
    <mergeCell ref="D15:D16"/>
    <mergeCell ref="F15:F16"/>
    <mergeCell ref="G15:G16"/>
    <mergeCell ref="A11:A12"/>
    <mergeCell ref="C11:C12"/>
    <mergeCell ref="D11:D12"/>
    <mergeCell ref="F11:F12"/>
    <mergeCell ref="A13:A14"/>
    <mergeCell ref="C13:C14"/>
    <mergeCell ref="D13:D14"/>
    <mergeCell ref="F13:F14"/>
    <mergeCell ref="A2:J2"/>
    <mergeCell ref="A4:J4"/>
    <mergeCell ref="A5:J5"/>
    <mergeCell ref="A6:J6"/>
    <mergeCell ref="E9:G9"/>
    <mergeCell ref="G11:G12"/>
    <mergeCell ref="H11:H12"/>
    <mergeCell ref="I11:I12"/>
    <mergeCell ref="J11:J12"/>
    <mergeCell ref="H13:H14"/>
    <mergeCell ref="I13:I14"/>
    <mergeCell ref="J13:J14"/>
    <mergeCell ref="G13:G14"/>
  </mergeCells>
  <pageMargins left="0.51181102362204722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65"/>
  <sheetViews>
    <sheetView zoomScaleNormal="100" workbookViewId="0">
      <selection activeCell="K40" sqref="K40"/>
    </sheetView>
  </sheetViews>
  <sheetFormatPr baseColWidth="10" defaultRowHeight="15" x14ac:dyDescent="0.25"/>
  <cols>
    <col min="1" max="1" width="12" style="37" customWidth="1"/>
    <col min="2" max="2" width="80.140625" style="37" bestFit="1" customWidth="1"/>
    <col min="3" max="3" width="8.5703125" style="37" customWidth="1"/>
    <col min="4" max="4" width="11" style="37" customWidth="1"/>
    <col min="5" max="5" width="2.28515625" style="37" bestFit="1" customWidth="1"/>
    <col min="6" max="6" width="4.42578125" style="37" bestFit="1" customWidth="1"/>
    <col min="7" max="7" width="12.5703125" style="37" customWidth="1"/>
    <col min="8" max="8" width="13.140625" style="37" customWidth="1"/>
    <col min="9" max="9" width="21.5703125" style="37" customWidth="1"/>
    <col min="10" max="16384" width="11.42578125" style="37"/>
  </cols>
  <sheetData>
    <row r="1" spans="1:10" ht="12.75" customHeight="1" x14ac:dyDescent="0.25">
      <c r="A1" s="23"/>
      <c r="B1" s="23"/>
      <c r="C1" s="23"/>
      <c r="D1" s="23"/>
      <c r="E1" s="23"/>
      <c r="F1" s="23"/>
      <c r="G1" s="23"/>
      <c r="H1" s="23"/>
      <c r="I1" s="1" t="s">
        <v>45</v>
      </c>
    </row>
    <row r="2" spans="1:10" ht="21" customHeight="1" x14ac:dyDescent="0.3">
      <c r="A2" s="266" t="s">
        <v>108</v>
      </c>
      <c r="B2" s="266"/>
      <c r="C2" s="266"/>
      <c r="D2" s="266"/>
      <c r="E2" s="266"/>
      <c r="F2" s="266"/>
      <c r="G2" s="266"/>
      <c r="H2" s="266"/>
      <c r="I2" s="266"/>
    </row>
    <row r="3" spans="1:10" ht="21" customHeight="1" x14ac:dyDescent="0.25">
      <c r="A3" s="267" t="s">
        <v>70</v>
      </c>
      <c r="B3" s="267"/>
      <c r="C3" s="267"/>
      <c r="D3" s="267"/>
      <c r="E3" s="267"/>
      <c r="F3" s="267"/>
      <c r="G3" s="267"/>
      <c r="H3" s="267"/>
      <c r="I3" s="267"/>
    </row>
    <row r="4" spans="1:10" x14ac:dyDescent="0.25">
      <c r="A4" s="267" t="s">
        <v>102</v>
      </c>
      <c r="B4" s="267"/>
      <c r="C4" s="267"/>
      <c r="D4" s="267"/>
      <c r="E4" s="267"/>
      <c r="F4" s="267"/>
      <c r="G4" s="267"/>
      <c r="H4" s="267"/>
      <c r="I4" s="267"/>
    </row>
    <row r="5" spans="1:10" x14ac:dyDescent="0.25">
      <c r="A5" s="193" t="s">
        <v>106</v>
      </c>
      <c r="B5" s="193"/>
      <c r="C5" s="193"/>
      <c r="D5" s="193"/>
      <c r="E5" s="193"/>
      <c r="F5" s="193"/>
      <c r="G5" s="193"/>
      <c r="H5" s="193"/>
      <c r="I5" s="193"/>
      <c r="J5" s="24"/>
    </row>
    <row r="6" spans="1:10" ht="15" customHeight="1" x14ac:dyDescent="0.25">
      <c r="A6" s="64"/>
      <c r="B6" s="105"/>
      <c r="C6" s="65"/>
      <c r="D6" s="61"/>
      <c r="E6" s="61"/>
      <c r="F6" s="61"/>
      <c r="G6" s="25"/>
      <c r="H6" s="25"/>
      <c r="I6" s="63"/>
    </row>
    <row r="7" spans="1:10" ht="24" customHeight="1" x14ac:dyDescent="0.25">
      <c r="A7" s="268" t="s">
        <v>46</v>
      </c>
      <c r="B7" s="269"/>
      <c r="C7" s="270"/>
      <c r="D7" s="271" t="s">
        <v>9</v>
      </c>
      <c r="E7" s="272"/>
      <c r="F7" s="273"/>
      <c r="G7" s="277" t="s">
        <v>64</v>
      </c>
      <c r="H7" s="277" t="s">
        <v>65</v>
      </c>
      <c r="I7" s="277" t="s">
        <v>54</v>
      </c>
    </row>
    <row r="8" spans="1:10" x14ac:dyDescent="0.25">
      <c r="A8" s="279" t="s">
        <v>47</v>
      </c>
      <c r="B8" s="280"/>
      <c r="C8" s="281"/>
      <c r="D8" s="274"/>
      <c r="E8" s="275"/>
      <c r="F8" s="276"/>
      <c r="G8" s="278"/>
      <c r="H8" s="278"/>
      <c r="I8" s="278"/>
    </row>
    <row r="9" spans="1:10" s="71" customFormat="1" x14ac:dyDescent="0.25">
      <c r="A9" s="66"/>
      <c r="B9" s="67"/>
      <c r="C9" s="67"/>
      <c r="D9" s="68"/>
      <c r="E9" s="69"/>
      <c r="F9" s="70"/>
      <c r="G9" s="260">
        <f>(D10/D11)*F10</f>
        <v>100</v>
      </c>
      <c r="H9" s="260">
        <v>100</v>
      </c>
      <c r="I9" s="263" t="s">
        <v>113</v>
      </c>
    </row>
    <row r="10" spans="1:10" ht="16.5" customHeight="1" x14ac:dyDescent="0.25">
      <c r="A10" s="282" t="s">
        <v>48</v>
      </c>
      <c r="B10" s="72" t="s">
        <v>56</v>
      </c>
      <c r="C10" s="283" t="s">
        <v>49</v>
      </c>
      <c r="D10" s="26">
        <v>8</v>
      </c>
      <c r="E10" s="284" t="s">
        <v>13</v>
      </c>
      <c r="F10" s="285">
        <v>100</v>
      </c>
      <c r="G10" s="261"/>
      <c r="H10" s="261"/>
      <c r="I10" s="264"/>
    </row>
    <row r="11" spans="1:10" x14ac:dyDescent="0.25">
      <c r="A11" s="282"/>
      <c r="B11" s="73" t="s">
        <v>68</v>
      </c>
      <c r="C11" s="283"/>
      <c r="D11" s="27">
        <v>8</v>
      </c>
      <c r="E11" s="284"/>
      <c r="F11" s="285"/>
      <c r="G11" s="261"/>
      <c r="H11" s="261"/>
      <c r="I11" s="264"/>
    </row>
    <row r="12" spans="1:10" s="50" customFormat="1" x14ac:dyDescent="0.25">
      <c r="A12" s="74"/>
      <c r="B12" s="72"/>
      <c r="C12" s="75"/>
      <c r="D12" s="27"/>
      <c r="E12" s="76"/>
      <c r="F12" s="28"/>
      <c r="G12" s="262"/>
      <c r="H12" s="262"/>
      <c r="I12" s="265"/>
    </row>
    <row r="13" spans="1:10" x14ac:dyDescent="0.25">
      <c r="A13" s="77"/>
      <c r="B13" s="73"/>
      <c r="C13" s="78"/>
      <c r="D13" s="29"/>
      <c r="E13" s="69"/>
      <c r="F13" s="70"/>
      <c r="G13" s="260">
        <v>0</v>
      </c>
      <c r="H13" s="260">
        <v>0</v>
      </c>
      <c r="I13" s="263"/>
    </row>
    <row r="14" spans="1:10" x14ac:dyDescent="0.25">
      <c r="A14" s="282" t="s">
        <v>48</v>
      </c>
      <c r="B14" s="72" t="s">
        <v>85</v>
      </c>
      <c r="C14" s="283" t="s">
        <v>49</v>
      </c>
      <c r="D14" s="26">
        <v>0</v>
      </c>
      <c r="E14" s="284" t="s">
        <v>13</v>
      </c>
      <c r="F14" s="285">
        <v>100</v>
      </c>
      <c r="G14" s="261"/>
      <c r="H14" s="261"/>
      <c r="I14" s="264"/>
    </row>
    <row r="15" spans="1:10" x14ac:dyDescent="0.25">
      <c r="A15" s="282"/>
      <c r="B15" s="73" t="s">
        <v>86</v>
      </c>
      <c r="C15" s="283"/>
      <c r="D15" s="27">
        <v>0</v>
      </c>
      <c r="E15" s="284"/>
      <c r="F15" s="285"/>
      <c r="G15" s="261"/>
      <c r="H15" s="261"/>
      <c r="I15" s="264"/>
    </row>
    <row r="16" spans="1:10" x14ac:dyDescent="0.25">
      <c r="A16" s="79"/>
      <c r="B16" s="80"/>
      <c r="C16" s="81"/>
      <c r="D16" s="27"/>
      <c r="E16" s="33"/>
      <c r="F16" s="34"/>
      <c r="G16" s="262"/>
      <c r="H16" s="262"/>
      <c r="I16" s="265"/>
    </row>
    <row r="17" spans="1:9" x14ac:dyDescent="0.25">
      <c r="A17" s="77"/>
      <c r="B17" s="73"/>
      <c r="C17" s="78"/>
      <c r="D17" s="29"/>
      <c r="E17" s="69"/>
      <c r="F17" s="70"/>
      <c r="G17" s="260">
        <v>0</v>
      </c>
      <c r="H17" s="260">
        <v>0</v>
      </c>
      <c r="I17" s="263"/>
    </row>
    <row r="18" spans="1:9" x14ac:dyDescent="0.25">
      <c r="A18" s="282" t="s">
        <v>48</v>
      </c>
      <c r="B18" s="72" t="s">
        <v>87</v>
      </c>
      <c r="C18" s="283" t="s">
        <v>49</v>
      </c>
      <c r="D18" s="26">
        <v>0</v>
      </c>
      <c r="E18" s="284" t="s">
        <v>13</v>
      </c>
      <c r="F18" s="285">
        <v>100</v>
      </c>
      <c r="G18" s="261"/>
      <c r="H18" s="261"/>
      <c r="I18" s="264"/>
    </row>
    <row r="19" spans="1:9" x14ac:dyDescent="0.25">
      <c r="A19" s="282"/>
      <c r="B19" s="73" t="s">
        <v>88</v>
      </c>
      <c r="C19" s="283"/>
      <c r="D19" s="27">
        <v>0</v>
      </c>
      <c r="E19" s="284"/>
      <c r="F19" s="285"/>
      <c r="G19" s="261"/>
      <c r="H19" s="261"/>
      <c r="I19" s="264"/>
    </row>
    <row r="20" spans="1:9" x14ac:dyDescent="0.25">
      <c r="A20" s="79"/>
      <c r="B20" s="80"/>
      <c r="C20" s="81"/>
      <c r="D20" s="27"/>
      <c r="E20" s="33"/>
      <c r="F20" s="34"/>
      <c r="G20" s="262"/>
      <c r="H20" s="262"/>
      <c r="I20" s="265"/>
    </row>
    <row r="21" spans="1:9" x14ac:dyDescent="0.25">
      <c r="A21" s="82"/>
      <c r="B21" s="83"/>
      <c r="C21" s="83"/>
      <c r="D21" s="84"/>
      <c r="E21" s="286" t="s">
        <v>13</v>
      </c>
      <c r="F21" s="288">
        <v>100</v>
      </c>
      <c r="G21" s="260">
        <f>+D22/D23*F21</f>
        <v>99.999996746146834</v>
      </c>
      <c r="H21" s="260">
        <v>100</v>
      </c>
      <c r="I21" s="263" t="s">
        <v>113</v>
      </c>
    </row>
    <row r="22" spans="1:9" x14ac:dyDescent="0.25">
      <c r="A22" s="79" t="s">
        <v>48</v>
      </c>
      <c r="B22" s="72" t="s">
        <v>57</v>
      </c>
      <c r="C22" s="86" t="s">
        <v>49</v>
      </c>
      <c r="D22" s="26">
        <v>31040121.170000002</v>
      </c>
      <c r="E22" s="284"/>
      <c r="F22" s="285"/>
      <c r="G22" s="261"/>
      <c r="H22" s="261"/>
      <c r="I22" s="264"/>
    </row>
    <row r="23" spans="1:9" x14ac:dyDescent="0.25">
      <c r="A23" s="85"/>
      <c r="B23" s="87" t="s">
        <v>58</v>
      </c>
      <c r="C23" s="86"/>
      <c r="D23" s="30">
        <v>31040122.18</v>
      </c>
      <c r="E23" s="284"/>
      <c r="F23" s="285"/>
      <c r="G23" s="261"/>
      <c r="H23" s="261"/>
      <c r="I23" s="264"/>
    </row>
    <row r="24" spans="1:9" x14ac:dyDescent="0.25">
      <c r="A24" s="74"/>
      <c r="B24" s="88"/>
      <c r="C24" s="88"/>
      <c r="D24" s="26"/>
      <c r="E24" s="287"/>
      <c r="F24" s="289"/>
      <c r="G24" s="262"/>
      <c r="H24" s="262"/>
      <c r="I24" s="265"/>
    </row>
    <row r="25" spans="1:9" x14ac:dyDescent="0.25">
      <c r="A25" s="82"/>
      <c r="B25" s="83"/>
      <c r="C25" s="83"/>
      <c r="D25" s="84"/>
      <c r="E25" s="69"/>
      <c r="F25" s="70"/>
      <c r="G25" s="260">
        <v>0</v>
      </c>
      <c r="H25" s="260">
        <v>0</v>
      </c>
      <c r="I25" s="263"/>
    </row>
    <row r="26" spans="1:9" x14ac:dyDescent="0.25">
      <c r="A26" s="282" t="s">
        <v>48</v>
      </c>
      <c r="B26" s="72" t="s">
        <v>103</v>
      </c>
      <c r="C26" s="283" t="s">
        <v>49</v>
      </c>
      <c r="D26" s="26">
        <v>0</v>
      </c>
      <c r="E26" s="284" t="s">
        <v>13</v>
      </c>
      <c r="F26" s="285">
        <v>100</v>
      </c>
      <c r="G26" s="261"/>
      <c r="H26" s="261"/>
      <c r="I26" s="264"/>
    </row>
    <row r="27" spans="1:9" x14ac:dyDescent="0.25">
      <c r="A27" s="282"/>
      <c r="B27" s="87" t="s">
        <v>66</v>
      </c>
      <c r="C27" s="283"/>
      <c r="D27" s="30">
        <v>0</v>
      </c>
      <c r="E27" s="284"/>
      <c r="F27" s="285"/>
      <c r="G27" s="261"/>
      <c r="H27" s="261"/>
      <c r="I27" s="264"/>
    </row>
    <row r="28" spans="1:9" x14ac:dyDescent="0.25">
      <c r="A28" s="74"/>
      <c r="B28" s="88"/>
      <c r="C28" s="88"/>
      <c r="D28" s="26"/>
      <c r="E28" s="89"/>
      <c r="F28" s="31"/>
      <c r="G28" s="262"/>
      <c r="H28" s="262"/>
      <c r="I28" s="265"/>
    </row>
    <row r="29" spans="1:9" x14ac:dyDescent="0.25">
      <c r="A29" s="90"/>
      <c r="B29" s="91"/>
      <c r="C29" s="92"/>
      <c r="D29" s="84"/>
      <c r="E29" s="69"/>
      <c r="F29" s="70"/>
      <c r="G29" s="260">
        <f t="shared" ref="G29" si="0">(D30/D31)*F30</f>
        <v>100</v>
      </c>
      <c r="H29" s="260">
        <v>100</v>
      </c>
      <c r="I29" s="263" t="s">
        <v>113</v>
      </c>
    </row>
    <row r="30" spans="1:9" x14ac:dyDescent="0.25">
      <c r="A30" s="282" t="s">
        <v>48</v>
      </c>
      <c r="B30" s="72" t="s">
        <v>89</v>
      </c>
      <c r="C30" s="290" t="s">
        <v>49</v>
      </c>
      <c r="D30" s="26">
        <v>8</v>
      </c>
      <c r="E30" s="284" t="s">
        <v>13</v>
      </c>
      <c r="F30" s="285">
        <v>100</v>
      </c>
      <c r="G30" s="261"/>
      <c r="H30" s="261"/>
      <c r="I30" s="264"/>
    </row>
    <row r="31" spans="1:9" x14ac:dyDescent="0.25">
      <c r="A31" s="282"/>
      <c r="B31" s="87" t="s">
        <v>50</v>
      </c>
      <c r="C31" s="290"/>
      <c r="D31" s="30">
        <v>8</v>
      </c>
      <c r="E31" s="284"/>
      <c r="F31" s="285"/>
      <c r="G31" s="261"/>
      <c r="H31" s="261"/>
      <c r="I31" s="264"/>
    </row>
    <row r="32" spans="1:9" x14ac:dyDescent="0.25">
      <c r="A32" s="74"/>
      <c r="B32" s="88"/>
      <c r="C32" s="93"/>
      <c r="D32" s="26"/>
      <c r="E32" s="89"/>
      <c r="F32" s="31"/>
      <c r="G32" s="262"/>
      <c r="H32" s="262"/>
      <c r="I32" s="265"/>
    </row>
    <row r="33" spans="1:10" x14ac:dyDescent="0.25">
      <c r="A33" s="90"/>
      <c r="B33" s="91"/>
      <c r="C33" s="92"/>
      <c r="D33" s="84"/>
      <c r="E33" s="69"/>
      <c r="F33" s="94"/>
      <c r="G33" s="260">
        <v>0</v>
      </c>
      <c r="H33" s="260">
        <v>0</v>
      </c>
      <c r="I33" s="263"/>
    </row>
    <row r="34" spans="1:10" ht="12" customHeight="1" x14ac:dyDescent="0.25">
      <c r="A34" s="282" t="s">
        <v>48</v>
      </c>
      <c r="B34" s="72" t="s">
        <v>90</v>
      </c>
      <c r="C34" s="290" t="s">
        <v>49</v>
      </c>
      <c r="D34" s="26">
        <v>0</v>
      </c>
      <c r="E34" s="284" t="s">
        <v>13</v>
      </c>
      <c r="F34" s="285">
        <v>100</v>
      </c>
      <c r="G34" s="261"/>
      <c r="H34" s="261"/>
      <c r="I34" s="264"/>
    </row>
    <row r="35" spans="1:10" ht="11.25" customHeight="1" x14ac:dyDescent="0.25">
      <c r="A35" s="282"/>
      <c r="B35" s="87" t="s">
        <v>85</v>
      </c>
      <c r="C35" s="290"/>
      <c r="D35" s="30">
        <v>0</v>
      </c>
      <c r="E35" s="284"/>
      <c r="F35" s="285"/>
      <c r="G35" s="261"/>
      <c r="H35" s="261"/>
      <c r="I35" s="264"/>
    </row>
    <row r="36" spans="1:10" ht="16.5" customHeight="1" x14ac:dyDescent="0.25">
      <c r="A36" s="102"/>
      <c r="B36" s="88"/>
      <c r="C36" s="93"/>
      <c r="D36" s="26"/>
      <c r="E36" s="89"/>
      <c r="F36" s="32"/>
      <c r="G36" s="262"/>
      <c r="H36" s="262"/>
      <c r="I36" s="265"/>
    </row>
    <row r="37" spans="1:10" x14ac:dyDescent="0.25">
      <c r="A37" s="103"/>
      <c r="B37" s="83"/>
      <c r="C37" s="104"/>
      <c r="D37" s="84"/>
      <c r="E37" s="69"/>
      <c r="F37" s="70"/>
      <c r="G37" s="260">
        <f t="shared" ref="G37" si="1">(D38/D39)*F38</f>
        <v>100</v>
      </c>
      <c r="H37" s="260">
        <v>100</v>
      </c>
      <c r="I37" s="149" t="s">
        <v>113</v>
      </c>
    </row>
    <row r="38" spans="1:10" x14ac:dyDescent="0.25">
      <c r="A38" s="282" t="s">
        <v>48</v>
      </c>
      <c r="B38" s="72" t="s">
        <v>59</v>
      </c>
      <c r="C38" s="92" t="s">
        <v>49</v>
      </c>
      <c r="D38" s="26">
        <v>8</v>
      </c>
      <c r="E38" s="284" t="s">
        <v>13</v>
      </c>
      <c r="F38" s="285">
        <v>100</v>
      </c>
      <c r="G38" s="261"/>
      <c r="H38" s="261"/>
      <c r="I38" s="150"/>
    </row>
    <row r="39" spans="1:10" x14ac:dyDescent="0.25">
      <c r="A39" s="282"/>
      <c r="B39" s="87" t="s">
        <v>60</v>
      </c>
      <c r="C39" s="92"/>
      <c r="D39" s="30">
        <v>8</v>
      </c>
      <c r="E39" s="284"/>
      <c r="F39" s="285"/>
      <c r="G39" s="261"/>
      <c r="H39" s="261"/>
      <c r="I39" s="150"/>
    </row>
    <row r="40" spans="1:10" x14ac:dyDescent="0.25">
      <c r="A40" s="74"/>
      <c r="B40" s="88"/>
      <c r="C40" s="93"/>
      <c r="D40" s="26"/>
      <c r="E40" s="89"/>
      <c r="F40" s="31"/>
      <c r="G40" s="262"/>
      <c r="H40" s="262"/>
      <c r="I40" s="151"/>
    </row>
    <row r="41" spans="1:10" x14ac:dyDescent="0.25">
      <c r="A41" s="90"/>
      <c r="B41" s="91"/>
      <c r="C41" s="92"/>
      <c r="D41" s="84"/>
      <c r="E41" s="69"/>
      <c r="F41" s="70"/>
      <c r="G41" s="260">
        <f t="shared" ref="G41" si="2">(D42/D43)*F42</f>
        <v>100.00000325385328</v>
      </c>
      <c r="H41" s="260">
        <v>100</v>
      </c>
      <c r="I41" s="149" t="s">
        <v>113</v>
      </c>
    </row>
    <row r="42" spans="1:10" x14ac:dyDescent="0.25">
      <c r="A42" s="282" t="s">
        <v>48</v>
      </c>
      <c r="B42" s="72" t="s">
        <v>62</v>
      </c>
      <c r="C42" s="95" t="s">
        <v>49</v>
      </c>
      <c r="D42" s="26">
        <v>31040122.18</v>
      </c>
      <c r="E42" s="284" t="s">
        <v>13</v>
      </c>
      <c r="F42" s="285">
        <v>100</v>
      </c>
      <c r="G42" s="261"/>
      <c r="H42" s="261"/>
      <c r="I42" s="150"/>
    </row>
    <row r="43" spans="1:10" x14ac:dyDescent="0.25">
      <c r="A43" s="282"/>
      <c r="B43" s="87" t="s">
        <v>61</v>
      </c>
      <c r="C43" s="92"/>
      <c r="D43" s="30">
        <v>31040121.170000002</v>
      </c>
      <c r="E43" s="284"/>
      <c r="F43" s="285"/>
      <c r="G43" s="261"/>
      <c r="H43" s="261"/>
      <c r="I43" s="150"/>
    </row>
    <row r="44" spans="1:10" x14ac:dyDescent="0.25">
      <c r="A44" s="74"/>
      <c r="B44" s="88"/>
      <c r="C44" s="93"/>
      <c r="D44" s="26"/>
      <c r="E44" s="89"/>
      <c r="F44" s="31"/>
      <c r="G44" s="262"/>
      <c r="H44" s="262"/>
      <c r="I44" s="151"/>
      <c r="J44" s="96"/>
    </row>
    <row r="45" spans="1:10" x14ac:dyDescent="0.25">
      <c r="A45" s="103"/>
      <c r="B45" s="83"/>
      <c r="C45" s="104"/>
      <c r="D45" s="84"/>
      <c r="E45" s="69"/>
      <c r="F45" s="70"/>
      <c r="G45" s="260">
        <v>0</v>
      </c>
      <c r="H45" s="260">
        <v>0</v>
      </c>
      <c r="I45" s="149"/>
    </row>
    <row r="46" spans="1:10" x14ac:dyDescent="0.25">
      <c r="A46" s="282" t="s">
        <v>48</v>
      </c>
      <c r="B46" s="72" t="s">
        <v>104</v>
      </c>
      <c r="C46" s="92" t="s">
        <v>49</v>
      </c>
      <c r="D46" s="26">
        <v>0</v>
      </c>
      <c r="E46" s="284" t="s">
        <v>13</v>
      </c>
      <c r="F46" s="285">
        <v>100</v>
      </c>
      <c r="G46" s="261"/>
      <c r="H46" s="261"/>
      <c r="I46" s="150"/>
    </row>
    <row r="47" spans="1:10" x14ac:dyDescent="0.25">
      <c r="A47" s="282"/>
      <c r="B47" s="87" t="s">
        <v>93</v>
      </c>
      <c r="C47" s="92"/>
      <c r="D47" s="30">
        <v>0</v>
      </c>
      <c r="E47" s="284"/>
      <c r="F47" s="285"/>
      <c r="G47" s="261"/>
      <c r="H47" s="261"/>
      <c r="I47" s="150"/>
    </row>
    <row r="48" spans="1:10" x14ac:dyDescent="0.25">
      <c r="A48" s="74"/>
      <c r="B48" s="88"/>
      <c r="C48" s="93"/>
      <c r="D48" s="26"/>
      <c r="E48" s="89"/>
      <c r="F48" s="31"/>
      <c r="G48" s="262"/>
      <c r="H48" s="262"/>
      <c r="I48" s="151"/>
    </row>
    <row r="49" spans="1:10" x14ac:dyDescent="0.25">
      <c r="A49" s="90"/>
      <c r="B49" s="91"/>
      <c r="C49" s="92"/>
      <c r="D49" s="84"/>
      <c r="E49" s="69"/>
      <c r="F49" s="70"/>
      <c r="G49" s="260">
        <v>0</v>
      </c>
      <c r="H49" s="260">
        <v>0</v>
      </c>
      <c r="I49" s="149"/>
    </row>
    <row r="50" spans="1:10" x14ac:dyDescent="0.25">
      <c r="A50" s="282" t="s">
        <v>48</v>
      </c>
      <c r="B50" s="72" t="s">
        <v>94</v>
      </c>
      <c r="C50" s="95" t="s">
        <v>49</v>
      </c>
      <c r="D50" s="26">
        <v>0</v>
      </c>
      <c r="E50" s="284" t="s">
        <v>13</v>
      </c>
      <c r="F50" s="285">
        <v>100</v>
      </c>
      <c r="G50" s="261"/>
      <c r="H50" s="261"/>
      <c r="I50" s="150"/>
    </row>
    <row r="51" spans="1:10" x14ac:dyDescent="0.25">
      <c r="A51" s="282"/>
      <c r="B51" s="87" t="s">
        <v>95</v>
      </c>
      <c r="C51" s="92"/>
      <c r="D51" s="30">
        <v>0</v>
      </c>
      <c r="E51" s="284"/>
      <c r="F51" s="285"/>
      <c r="G51" s="261"/>
      <c r="H51" s="261"/>
      <c r="I51" s="150"/>
    </row>
    <row r="52" spans="1:10" x14ac:dyDescent="0.25">
      <c r="A52" s="74"/>
      <c r="B52" s="88"/>
      <c r="C52" s="93"/>
      <c r="D52" s="26"/>
      <c r="E52" s="89"/>
      <c r="F52" s="31"/>
      <c r="G52" s="262"/>
      <c r="H52" s="262"/>
      <c r="I52" s="151"/>
      <c r="J52" s="96"/>
    </row>
    <row r="53" spans="1:10" ht="14.25" customHeight="1" x14ac:dyDescent="0.25">
      <c r="A53" s="91"/>
      <c r="B53" s="91"/>
      <c r="C53" s="92"/>
      <c r="D53" s="76"/>
      <c r="E53" s="76"/>
      <c r="F53" s="76"/>
      <c r="G53" s="62"/>
      <c r="H53" s="62"/>
      <c r="I53" s="63"/>
    </row>
    <row r="54" spans="1:10" x14ac:dyDescent="0.25">
      <c r="A54" s="91"/>
      <c r="B54" s="91"/>
      <c r="C54" s="92"/>
      <c r="D54" s="76"/>
      <c r="E54" s="76"/>
      <c r="F54" s="76"/>
      <c r="G54" s="62"/>
      <c r="H54" s="62"/>
      <c r="I54" s="63"/>
    </row>
    <row r="55" spans="1:10" s="98" customFormat="1" x14ac:dyDescent="0.25">
      <c r="A55" s="97"/>
      <c r="B55" s="97"/>
      <c r="C55" s="97"/>
      <c r="D55" s="97"/>
      <c r="E55" s="97"/>
      <c r="F55" s="97"/>
      <c r="G55" s="97"/>
      <c r="H55" s="97"/>
      <c r="I55" s="97"/>
    </row>
    <row r="56" spans="1:10" s="98" customFormat="1" x14ac:dyDescent="0.25">
      <c r="A56" s="97"/>
      <c r="B56" s="97"/>
      <c r="C56" s="97"/>
      <c r="D56" s="97"/>
      <c r="E56" s="97"/>
      <c r="F56" s="97"/>
      <c r="G56" s="97"/>
      <c r="H56" s="97"/>
      <c r="I56" s="97"/>
    </row>
    <row r="57" spans="1:10" s="98" customFormat="1" x14ac:dyDescent="0.25">
      <c r="A57" s="97"/>
      <c r="B57" s="97"/>
      <c r="C57" s="97"/>
      <c r="D57" s="97"/>
      <c r="E57" s="97"/>
      <c r="F57" s="97"/>
      <c r="G57" s="97"/>
      <c r="H57" s="97"/>
      <c r="I57" s="97"/>
    </row>
    <row r="58" spans="1:10" s="98" customFormat="1" x14ac:dyDescent="0.25">
      <c r="A58" s="97"/>
      <c r="B58" s="97"/>
      <c r="C58" s="97"/>
      <c r="D58" s="97"/>
      <c r="E58" s="97"/>
      <c r="F58" s="97"/>
      <c r="G58" s="97"/>
      <c r="H58" s="97"/>
      <c r="I58" s="97"/>
    </row>
    <row r="59" spans="1:10" s="98" customFormat="1" x14ac:dyDescent="0.25">
      <c r="A59" s="97"/>
      <c r="B59" s="97"/>
      <c r="C59" s="97"/>
      <c r="D59" s="97"/>
      <c r="E59" s="97"/>
      <c r="F59" s="97"/>
      <c r="G59" s="97"/>
      <c r="H59" s="97"/>
      <c r="I59" s="97"/>
    </row>
    <row r="60" spans="1:10" s="98" customFormat="1" x14ac:dyDescent="0.25">
      <c r="A60" s="97"/>
      <c r="B60" s="97"/>
      <c r="C60" s="97"/>
      <c r="D60" s="97"/>
      <c r="E60" s="97"/>
      <c r="F60" s="97"/>
      <c r="G60" s="97"/>
      <c r="H60" s="97"/>
      <c r="I60" s="97"/>
    </row>
    <row r="61" spans="1:10" s="98" customFormat="1" x14ac:dyDescent="0.25">
      <c r="A61" s="97"/>
      <c r="B61" s="97"/>
      <c r="C61" s="97"/>
      <c r="D61" s="97"/>
      <c r="E61" s="97"/>
      <c r="F61" s="97"/>
      <c r="G61" s="97"/>
      <c r="H61" s="97"/>
      <c r="I61" s="97"/>
    </row>
    <row r="62" spans="1:10" x14ac:dyDescent="0.25">
      <c r="A62" s="63"/>
      <c r="B62" s="63"/>
      <c r="C62" s="63"/>
      <c r="D62" s="63"/>
      <c r="E62" s="63"/>
      <c r="F62" s="63"/>
      <c r="G62" s="63"/>
      <c r="H62" s="63"/>
      <c r="I62" s="63"/>
    </row>
    <row r="63" spans="1:10" x14ac:dyDescent="0.25">
      <c r="A63" s="63"/>
      <c r="B63" s="63"/>
      <c r="C63" s="63"/>
      <c r="D63" s="63"/>
      <c r="E63" s="63"/>
      <c r="F63" s="63"/>
      <c r="G63" s="63"/>
      <c r="H63" s="63"/>
      <c r="I63" s="63"/>
    </row>
    <row r="64" spans="1:10" x14ac:dyDescent="0.25">
      <c r="A64" s="63"/>
      <c r="B64" s="63"/>
      <c r="C64" s="63"/>
      <c r="D64" s="63"/>
      <c r="E64" s="63"/>
      <c r="F64" s="63"/>
      <c r="G64" s="63"/>
      <c r="H64" s="63"/>
      <c r="I64" s="63"/>
    </row>
    <row r="65" spans="1:9" x14ac:dyDescent="0.25">
      <c r="A65" s="63"/>
      <c r="B65" s="63"/>
      <c r="C65" s="63"/>
      <c r="D65" s="63"/>
      <c r="E65" s="63"/>
      <c r="F65" s="63"/>
      <c r="G65" s="63"/>
      <c r="H65" s="63"/>
      <c r="I65" s="63"/>
    </row>
  </sheetData>
  <mergeCells count="77">
    <mergeCell ref="A46:A47"/>
    <mergeCell ref="E46:E47"/>
    <mergeCell ref="F46:F47"/>
    <mergeCell ref="A50:A51"/>
    <mergeCell ref="E50:E51"/>
    <mergeCell ref="F50:F51"/>
    <mergeCell ref="H49:H52"/>
    <mergeCell ref="A42:A43"/>
    <mergeCell ref="E42:E43"/>
    <mergeCell ref="F42:F43"/>
    <mergeCell ref="A30:A31"/>
    <mergeCell ref="C30:C31"/>
    <mergeCell ref="E30:E31"/>
    <mergeCell ref="F30:F31"/>
    <mergeCell ref="A34:A35"/>
    <mergeCell ref="C34:C35"/>
    <mergeCell ref="E34:E35"/>
    <mergeCell ref="H29:H32"/>
    <mergeCell ref="H33:H36"/>
    <mergeCell ref="H37:H40"/>
    <mergeCell ref="H41:H44"/>
    <mergeCell ref="H45:H48"/>
    <mergeCell ref="G9:G12"/>
    <mergeCell ref="G13:G16"/>
    <mergeCell ref="A38:A39"/>
    <mergeCell ref="E38:E39"/>
    <mergeCell ref="F38:F39"/>
    <mergeCell ref="F34:F35"/>
    <mergeCell ref="A18:A19"/>
    <mergeCell ref="C18:C19"/>
    <mergeCell ref="E18:E19"/>
    <mergeCell ref="F18:F19"/>
    <mergeCell ref="A26:A27"/>
    <mergeCell ref="C26:C27"/>
    <mergeCell ref="E26:E27"/>
    <mergeCell ref="F26:F27"/>
    <mergeCell ref="E21:E24"/>
    <mergeCell ref="F21:F24"/>
    <mergeCell ref="A10:A11"/>
    <mergeCell ref="C10:C11"/>
    <mergeCell ref="E10:E11"/>
    <mergeCell ref="F10:F11"/>
    <mergeCell ref="A14:A15"/>
    <mergeCell ref="C14:C15"/>
    <mergeCell ref="E14:E15"/>
    <mergeCell ref="F14:F15"/>
    <mergeCell ref="A2:I2"/>
    <mergeCell ref="A4:I4"/>
    <mergeCell ref="A5:I5"/>
    <mergeCell ref="A7:C7"/>
    <mergeCell ref="D7:F8"/>
    <mergeCell ref="G7:G8"/>
    <mergeCell ref="H7:H8"/>
    <mergeCell ref="I7:I8"/>
    <mergeCell ref="A8:C8"/>
    <mergeCell ref="A3:I3"/>
    <mergeCell ref="I29:I32"/>
    <mergeCell ref="I33:I36"/>
    <mergeCell ref="I9:I12"/>
    <mergeCell ref="I13:I16"/>
    <mergeCell ref="I17:I20"/>
    <mergeCell ref="I21:I24"/>
    <mergeCell ref="I25:I28"/>
    <mergeCell ref="H9:H12"/>
    <mergeCell ref="H13:H16"/>
    <mergeCell ref="H17:H20"/>
    <mergeCell ref="H21:H24"/>
    <mergeCell ref="H25:H28"/>
    <mergeCell ref="G37:G40"/>
    <mergeCell ref="G41:G44"/>
    <mergeCell ref="G45:G48"/>
    <mergeCell ref="G49:G52"/>
    <mergeCell ref="G17:G20"/>
    <mergeCell ref="G21:G24"/>
    <mergeCell ref="G25:G28"/>
    <mergeCell ref="G29:G32"/>
    <mergeCell ref="G33:G36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1"/>
  <sheetViews>
    <sheetView tabSelected="1" topLeftCell="A4" zoomScale="70" zoomScaleNormal="70" workbookViewId="0">
      <selection activeCell="K36" sqref="K36"/>
    </sheetView>
  </sheetViews>
  <sheetFormatPr baseColWidth="10" defaultRowHeight="12.75" x14ac:dyDescent="0.2"/>
  <cols>
    <col min="1" max="1" width="6.140625" style="14" bestFit="1" customWidth="1"/>
    <col min="2" max="2" width="15.28515625" style="14" customWidth="1"/>
    <col min="3" max="3" width="25.140625" style="14" customWidth="1"/>
    <col min="4" max="4" width="6.42578125" style="14" customWidth="1"/>
    <col min="5" max="5" width="13.85546875" style="14" customWidth="1"/>
    <col min="6" max="6" width="12.85546875" style="14" customWidth="1"/>
    <col min="7" max="7" width="15" style="14" customWidth="1"/>
    <col min="8" max="8" width="12.85546875" style="14" customWidth="1"/>
    <col min="9" max="9" width="15.7109375" style="14" customWidth="1"/>
    <col min="10" max="10" width="12.85546875" style="14" customWidth="1"/>
    <col min="11" max="11" width="12.42578125" style="14" customWidth="1"/>
    <col min="12" max="12" width="14.140625" style="14" customWidth="1"/>
    <col min="13" max="13" width="11.42578125" style="14" customWidth="1"/>
    <col min="14" max="14" width="12.42578125" style="14" customWidth="1"/>
    <col min="15" max="15" width="10.7109375" style="14" customWidth="1"/>
    <col min="16" max="16" width="12.28515625" style="14" customWidth="1"/>
    <col min="17" max="17" width="12.85546875" style="14" customWidth="1"/>
    <col min="18" max="18" width="8.140625" style="14" customWidth="1"/>
    <col min="19" max="19" width="9" style="14" customWidth="1"/>
    <col min="20" max="16384" width="11.42578125" style="12"/>
  </cols>
  <sheetData>
    <row r="1" spans="1:21" ht="16.5" x14ac:dyDescent="0.3">
      <c r="A1" s="16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5.75" x14ac:dyDescent="0.2">
      <c r="A2" s="18" t="s">
        <v>128</v>
      </c>
      <c r="B2" s="19"/>
      <c r="C2" s="19"/>
      <c r="D2" s="19"/>
      <c r="E2" s="19"/>
      <c r="F2" s="19"/>
      <c r="G2" s="19"/>
      <c r="H2" s="17"/>
      <c r="I2" s="17"/>
      <c r="J2" s="17"/>
      <c r="K2" s="17"/>
      <c r="L2" s="17"/>
      <c r="M2" s="17"/>
      <c r="N2" s="17"/>
      <c r="O2" s="17"/>
      <c r="P2" s="17"/>
      <c r="Q2" s="343" t="s">
        <v>115</v>
      </c>
      <c r="R2" s="343"/>
      <c r="S2" s="17"/>
    </row>
    <row r="3" spans="1:21" ht="13.5" thickBot="1" x14ac:dyDescent="0.25">
      <c r="A3" s="1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x14ac:dyDescent="0.2">
      <c r="A4" s="296" t="s">
        <v>30</v>
      </c>
      <c r="B4" s="297"/>
      <c r="C4" s="298" t="s">
        <v>112</v>
      </c>
      <c r="D4" s="299"/>
      <c r="E4" s="300" t="s">
        <v>31</v>
      </c>
      <c r="F4" s="301"/>
      <c r="G4" s="302"/>
      <c r="H4" s="303"/>
      <c r="I4" s="303"/>
      <c r="J4" s="303"/>
      <c r="K4" s="303"/>
      <c r="L4" s="303"/>
      <c r="M4" s="303"/>
      <c r="N4" s="303"/>
      <c r="O4" s="304"/>
      <c r="P4" s="305"/>
      <c r="Q4" s="306"/>
      <c r="R4" s="306"/>
      <c r="S4" s="307"/>
    </row>
    <row r="5" spans="1:21" x14ac:dyDescent="0.2">
      <c r="A5" s="291" t="s">
        <v>32</v>
      </c>
      <c r="B5" s="292"/>
      <c r="C5" s="308" t="s">
        <v>116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  <c r="P5" s="293"/>
      <c r="Q5" s="294"/>
      <c r="R5" s="294"/>
      <c r="S5" s="295"/>
    </row>
    <row r="6" spans="1:21" x14ac:dyDescent="0.2">
      <c r="A6" s="314" t="s">
        <v>51</v>
      </c>
      <c r="B6" s="315"/>
      <c r="C6" s="308" t="s">
        <v>114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  <c r="P6" s="293"/>
      <c r="Q6" s="294"/>
      <c r="R6" s="294"/>
      <c r="S6" s="295"/>
    </row>
    <row r="7" spans="1:21" x14ac:dyDescent="0.2">
      <c r="A7" s="316" t="s">
        <v>33</v>
      </c>
      <c r="B7" s="317"/>
      <c r="C7" s="308" t="s">
        <v>129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10"/>
      <c r="P7" s="293"/>
      <c r="Q7" s="294"/>
      <c r="R7" s="294"/>
      <c r="S7" s="295"/>
    </row>
    <row r="8" spans="1:21" ht="13.5" thickBot="1" x14ac:dyDescent="0.2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8"/>
    </row>
    <row r="9" spans="1:21" ht="12.75" customHeight="1" x14ac:dyDescent="0.2">
      <c r="A9" s="318" t="s">
        <v>34</v>
      </c>
      <c r="B9" s="321" t="s">
        <v>35</v>
      </c>
      <c r="C9" s="311" t="s">
        <v>67</v>
      </c>
      <c r="D9" s="321" t="s">
        <v>36</v>
      </c>
      <c r="E9" s="311" t="s">
        <v>37</v>
      </c>
      <c r="F9" s="311" t="s">
        <v>38</v>
      </c>
      <c r="G9" s="311" t="s">
        <v>52</v>
      </c>
      <c r="H9" s="311" t="s">
        <v>53</v>
      </c>
      <c r="I9" s="311" t="s">
        <v>91</v>
      </c>
      <c r="J9" s="337" t="s">
        <v>69</v>
      </c>
      <c r="K9" s="338"/>
      <c r="L9" s="338"/>
      <c r="M9" s="338"/>
      <c r="N9" s="339"/>
      <c r="O9" s="332" t="s">
        <v>39</v>
      </c>
      <c r="P9" s="332"/>
      <c r="Q9" s="332"/>
      <c r="R9" s="326" t="s">
        <v>40</v>
      </c>
      <c r="S9" s="327"/>
    </row>
    <row r="10" spans="1:21" x14ac:dyDescent="0.2">
      <c r="A10" s="319"/>
      <c r="B10" s="322"/>
      <c r="C10" s="312"/>
      <c r="D10" s="322"/>
      <c r="E10" s="312"/>
      <c r="F10" s="312"/>
      <c r="G10" s="312"/>
      <c r="H10" s="312"/>
      <c r="I10" s="312"/>
      <c r="J10" s="340"/>
      <c r="K10" s="341"/>
      <c r="L10" s="341"/>
      <c r="M10" s="341"/>
      <c r="N10" s="342"/>
      <c r="O10" s="154" t="s">
        <v>41</v>
      </c>
      <c r="P10" s="154" t="s">
        <v>41</v>
      </c>
      <c r="Q10" s="154" t="s">
        <v>41</v>
      </c>
      <c r="R10" s="328"/>
      <c r="S10" s="329"/>
    </row>
    <row r="11" spans="1:21" ht="48" customHeight="1" thickBot="1" x14ac:dyDescent="0.25">
      <c r="A11" s="320"/>
      <c r="B11" s="323"/>
      <c r="C11" s="313"/>
      <c r="D11" s="323"/>
      <c r="E11" s="313"/>
      <c r="F11" s="313"/>
      <c r="G11" s="313"/>
      <c r="H11" s="313"/>
      <c r="I11" s="313"/>
      <c r="J11" s="175" t="s">
        <v>119</v>
      </c>
      <c r="K11" s="175" t="s">
        <v>120</v>
      </c>
      <c r="L11" s="175" t="s">
        <v>121</v>
      </c>
      <c r="M11" s="175" t="s">
        <v>122</v>
      </c>
      <c r="N11" s="175" t="s">
        <v>92</v>
      </c>
      <c r="O11" s="176" t="s">
        <v>42</v>
      </c>
      <c r="P11" s="176" t="s">
        <v>43</v>
      </c>
      <c r="Q11" s="176" t="s">
        <v>44</v>
      </c>
      <c r="R11" s="330"/>
      <c r="S11" s="331"/>
    </row>
    <row r="12" spans="1:21" ht="74.25" customHeight="1" x14ac:dyDescent="0.2">
      <c r="A12" s="169">
        <v>1</v>
      </c>
      <c r="B12" s="170" t="s">
        <v>109</v>
      </c>
      <c r="C12" s="170" t="s">
        <v>117</v>
      </c>
      <c r="D12" s="171" t="s">
        <v>110</v>
      </c>
      <c r="E12" s="172">
        <v>159</v>
      </c>
      <c r="F12" s="172">
        <v>98</v>
      </c>
      <c r="G12" s="173">
        <v>1</v>
      </c>
      <c r="H12" s="173">
        <v>0</v>
      </c>
      <c r="I12" s="173">
        <v>4289165</v>
      </c>
      <c r="J12" s="173">
        <v>0</v>
      </c>
      <c r="K12" s="153">
        <v>476750</v>
      </c>
      <c r="L12" s="153">
        <v>2725711.06</v>
      </c>
      <c r="M12" s="153">
        <v>0</v>
      </c>
      <c r="N12" s="153">
        <f>K12+L12</f>
        <v>3202461.06</v>
      </c>
      <c r="O12" s="174">
        <f>H12/G12</f>
        <v>0</v>
      </c>
      <c r="P12" s="174">
        <f>F12/E12</f>
        <v>0.61635220125786161</v>
      </c>
      <c r="Q12" s="174">
        <f>N12/I12</f>
        <v>0.74663974456566717</v>
      </c>
      <c r="R12" s="333" t="s">
        <v>130</v>
      </c>
      <c r="S12" s="334"/>
    </row>
    <row r="13" spans="1:21" ht="71.25" customHeight="1" x14ac:dyDescent="0.2">
      <c r="A13" s="155">
        <v>2</v>
      </c>
      <c r="B13" s="140" t="s">
        <v>109</v>
      </c>
      <c r="C13" s="140" t="s">
        <v>118</v>
      </c>
      <c r="D13" s="141" t="s">
        <v>110</v>
      </c>
      <c r="E13" s="142">
        <v>159</v>
      </c>
      <c r="F13" s="142">
        <v>98</v>
      </c>
      <c r="G13" s="143">
        <v>1</v>
      </c>
      <c r="H13" s="143">
        <v>0</v>
      </c>
      <c r="I13" s="143">
        <v>12000000</v>
      </c>
      <c r="J13" s="143">
        <v>0</v>
      </c>
      <c r="K13" s="144">
        <v>3292500</v>
      </c>
      <c r="L13" s="144">
        <v>5387692.8799999999</v>
      </c>
      <c r="M13" s="144">
        <v>0</v>
      </c>
      <c r="N13" s="144">
        <f t="shared" ref="N13:N15" si="0">K13+L13</f>
        <v>8680192.879999999</v>
      </c>
      <c r="O13" s="145">
        <f t="shared" ref="O13:O18" si="1">H13/G13</f>
        <v>0</v>
      </c>
      <c r="P13" s="145">
        <f t="shared" ref="P13:P18" si="2">F13/E13</f>
        <v>0.61635220125786161</v>
      </c>
      <c r="Q13" s="145">
        <f t="shared" ref="Q13:Q18" si="3">N13/I13</f>
        <v>0.72334940666666658</v>
      </c>
      <c r="R13" s="335" t="s">
        <v>130</v>
      </c>
      <c r="S13" s="336"/>
      <c r="U13" s="146"/>
    </row>
    <row r="14" spans="1:21" ht="50.25" customHeight="1" x14ac:dyDescent="0.2">
      <c r="A14" s="155">
        <v>3</v>
      </c>
      <c r="B14" s="140" t="s">
        <v>109</v>
      </c>
      <c r="C14" s="140" t="s">
        <v>123</v>
      </c>
      <c r="D14" s="141" t="s">
        <v>110</v>
      </c>
      <c r="E14" s="142">
        <v>159</v>
      </c>
      <c r="F14" s="142">
        <v>98</v>
      </c>
      <c r="G14" s="143">
        <v>1</v>
      </c>
      <c r="H14" s="143">
        <v>0</v>
      </c>
      <c r="I14" s="143">
        <v>3300000</v>
      </c>
      <c r="J14" s="143">
        <v>0</v>
      </c>
      <c r="K14" s="144">
        <v>750000</v>
      </c>
      <c r="L14" s="144">
        <v>726633.3</v>
      </c>
      <c r="M14" s="144">
        <v>0</v>
      </c>
      <c r="N14" s="144">
        <f t="shared" si="0"/>
        <v>1476633.3</v>
      </c>
      <c r="O14" s="145">
        <f t="shared" si="1"/>
        <v>0</v>
      </c>
      <c r="P14" s="145">
        <f t="shared" si="2"/>
        <v>0.61635220125786161</v>
      </c>
      <c r="Q14" s="145">
        <f t="shared" si="3"/>
        <v>0.44746463636363637</v>
      </c>
      <c r="R14" s="335" t="s">
        <v>130</v>
      </c>
      <c r="S14" s="336"/>
      <c r="U14" s="146"/>
    </row>
    <row r="15" spans="1:21" ht="76.5" customHeight="1" x14ac:dyDescent="0.2">
      <c r="A15" s="155">
        <v>4</v>
      </c>
      <c r="B15" s="140" t="s">
        <v>109</v>
      </c>
      <c r="C15" s="140" t="s">
        <v>124</v>
      </c>
      <c r="D15" s="141" t="s">
        <v>110</v>
      </c>
      <c r="E15" s="142">
        <v>159</v>
      </c>
      <c r="F15" s="142">
        <v>98</v>
      </c>
      <c r="G15" s="143">
        <v>1</v>
      </c>
      <c r="H15" s="143">
        <v>0</v>
      </c>
      <c r="I15" s="144">
        <v>2249999.8199999998</v>
      </c>
      <c r="J15" s="143">
        <v>0</v>
      </c>
      <c r="K15" s="144">
        <v>630000</v>
      </c>
      <c r="L15" s="144">
        <v>1161300.01</v>
      </c>
      <c r="M15" s="144">
        <v>0</v>
      </c>
      <c r="N15" s="144">
        <f t="shared" si="0"/>
        <v>1791300.01</v>
      </c>
      <c r="O15" s="145">
        <f t="shared" si="1"/>
        <v>0</v>
      </c>
      <c r="P15" s="145">
        <f t="shared" si="2"/>
        <v>0.61635220125786161</v>
      </c>
      <c r="Q15" s="145">
        <f t="shared" si="3"/>
        <v>0.79613340146844991</v>
      </c>
      <c r="R15" s="335" t="s">
        <v>130</v>
      </c>
      <c r="S15" s="336"/>
      <c r="U15" s="146"/>
    </row>
    <row r="16" spans="1:21" ht="60.75" customHeight="1" x14ac:dyDescent="0.2">
      <c r="A16" s="156">
        <v>5</v>
      </c>
      <c r="B16" s="140" t="s">
        <v>109</v>
      </c>
      <c r="C16" s="140" t="s">
        <v>125</v>
      </c>
      <c r="D16" s="141" t="s">
        <v>110</v>
      </c>
      <c r="E16" s="142">
        <v>159</v>
      </c>
      <c r="F16" s="142">
        <v>98</v>
      </c>
      <c r="G16" s="147">
        <v>1</v>
      </c>
      <c r="H16" s="147">
        <v>0</v>
      </c>
      <c r="I16" s="143">
        <v>3500000</v>
      </c>
      <c r="J16" s="143">
        <v>0</v>
      </c>
      <c r="K16" s="144">
        <v>600000</v>
      </c>
      <c r="L16" s="144">
        <v>2062427.9</v>
      </c>
      <c r="M16" s="144">
        <v>0</v>
      </c>
      <c r="N16" s="144">
        <f>K16+L16</f>
        <v>2662427.9</v>
      </c>
      <c r="O16" s="145">
        <f t="shared" si="1"/>
        <v>0</v>
      </c>
      <c r="P16" s="145">
        <f t="shared" si="2"/>
        <v>0.61635220125786161</v>
      </c>
      <c r="Q16" s="145">
        <f t="shared" si="3"/>
        <v>0.76069368571428564</v>
      </c>
      <c r="R16" s="335" t="s">
        <v>130</v>
      </c>
      <c r="S16" s="336"/>
      <c r="U16" s="146"/>
    </row>
    <row r="17" spans="1:21" ht="56.25" customHeight="1" x14ac:dyDescent="0.2">
      <c r="A17" s="157">
        <v>6</v>
      </c>
      <c r="B17" s="140" t="s">
        <v>109</v>
      </c>
      <c r="C17" s="140" t="s">
        <v>126</v>
      </c>
      <c r="D17" s="148" t="s">
        <v>110</v>
      </c>
      <c r="E17" s="142">
        <v>159</v>
      </c>
      <c r="F17" s="142">
        <v>98</v>
      </c>
      <c r="G17" s="147">
        <v>1</v>
      </c>
      <c r="H17" s="147">
        <v>0</v>
      </c>
      <c r="I17" s="143">
        <v>1900000</v>
      </c>
      <c r="J17" s="143">
        <v>0</v>
      </c>
      <c r="K17" s="144">
        <v>300000</v>
      </c>
      <c r="L17" s="144">
        <v>700000</v>
      </c>
      <c r="M17" s="144">
        <v>0</v>
      </c>
      <c r="N17" s="144">
        <f t="shared" ref="N17:N18" si="4">K17+L17</f>
        <v>1000000</v>
      </c>
      <c r="O17" s="145">
        <f t="shared" si="1"/>
        <v>0</v>
      </c>
      <c r="P17" s="145">
        <f t="shared" si="2"/>
        <v>0.61635220125786161</v>
      </c>
      <c r="Q17" s="145">
        <f t="shared" si="3"/>
        <v>0.52631578947368418</v>
      </c>
      <c r="R17" s="335" t="s">
        <v>130</v>
      </c>
      <c r="S17" s="336"/>
      <c r="U17" s="146"/>
    </row>
    <row r="18" spans="1:21" ht="54" customHeight="1" thickBot="1" x14ac:dyDescent="0.25">
      <c r="A18" s="158">
        <v>7</v>
      </c>
      <c r="B18" s="159" t="s">
        <v>109</v>
      </c>
      <c r="C18" s="159" t="s">
        <v>127</v>
      </c>
      <c r="D18" s="160" t="s">
        <v>110</v>
      </c>
      <c r="E18" s="161">
        <v>159</v>
      </c>
      <c r="F18" s="161">
        <v>98</v>
      </c>
      <c r="G18" s="162">
        <v>1</v>
      </c>
      <c r="H18" s="162">
        <v>0</v>
      </c>
      <c r="I18" s="163">
        <v>1800000</v>
      </c>
      <c r="J18" s="163">
        <v>0</v>
      </c>
      <c r="K18" s="164">
        <v>300000</v>
      </c>
      <c r="L18" s="164">
        <v>700000</v>
      </c>
      <c r="M18" s="164">
        <v>0</v>
      </c>
      <c r="N18" s="164">
        <f t="shared" si="4"/>
        <v>1000000</v>
      </c>
      <c r="O18" s="165">
        <f t="shared" si="1"/>
        <v>0</v>
      </c>
      <c r="P18" s="165">
        <f t="shared" si="2"/>
        <v>0.61635220125786161</v>
      </c>
      <c r="Q18" s="165">
        <f t="shared" si="3"/>
        <v>0.55555555555555558</v>
      </c>
      <c r="R18" s="324" t="s">
        <v>130</v>
      </c>
      <c r="S18" s="325"/>
      <c r="U18" s="146"/>
    </row>
    <row r="19" spans="1:21" x14ac:dyDescent="0.2">
      <c r="A19" s="17"/>
      <c r="B19" s="17"/>
      <c r="C19" s="17"/>
      <c r="D19" s="17"/>
      <c r="E19" s="17"/>
      <c r="F19" s="17"/>
      <c r="G19" s="17"/>
      <c r="H19" s="152" t="s">
        <v>24</v>
      </c>
      <c r="I19" s="153">
        <f>SUM(I12:I18)</f>
        <v>29039164.82</v>
      </c>
      <c r="J19" s="153"/>
      <c r="K19" s="153">
        <f>SUM(K12:K18)</f>
        <v>6349250</v>
      </c>
      <c r="L19" s="153">
        <f>SUM(L12:L18)</f>
        <v>13463765.15</v>
      </c>
      <c r="M19" s="153">
        <v>0</v>
      </c>
      <c r="N19" s="153">
        <f>SUM(N12:N18)</f>
        <v>19813015.149999999</v>
      </c>
      <c r="O19" s="17"/>
      <c r="P19" s="17"/>
      <c r="Q19" s="17"/>
      <c r="R19" s="17"/>
      <c r="S19" s="17"/>
    </row>
    <row r="20" spans="1:21" x14ac:dyDescent="0.2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0"/>
      <c r="P20" s="20"/>
      <c r="Q20" s="20"/>
      <c r="R20" s="20"/>
      <c r="S20" s="17"/>
    </row>
    <row r="21" spans="1:21" x14ac:dyDescent="0.2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0"/>
      <c r="P21" s="20"/>
      <c r="Q21" s="20"/>
      <c r="R21" s="20"/>
      <c r="S21" s="17"/>
    </row>
    <row r="22" spans="1:21" x14ac:dyDescent="0.2">
      <c r="A22" s="2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0"/>
      <c r="P22" s="20"/>
      <c r="Q22" s="20"/>
      <c r="R22" s="20"/>
      <c r="S22" s="17"/>
    </row>
    <row r="23" spans="1:21" x14ac:dyDescent="0.2">
      <c r="A23" s="2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0"/>
      <c r="P23" s="20"/>
      <c r="Q23" s="20"/>
      <c r="R23" s="20"/>
      <c r="S23" s="17"/>
    </row>
    <row r="24" spans="1:21" x14ac:dyDescent="0.2">
      <c r="A24" s="2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0"/>
      <c r="P24" s="20"/>
      <c r="Q24" s="20"/>
      <c r="R24" s="20"/>
      <c r="S24" s="17"/>
    </row>
    <row r="25" spans="1:21" x14ac:dyDescent="0.2">
      <c r="A25" s="2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/>
      <c r="P25" s="20"/>
      <c r="Q25" s="20"/>
      <c r="R25" s="20"/>
      <c r="S25" s="17"/>
    </row>
    <row r="26" spans="1:21" x14ac:dyDescent="0.2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0"/>
      <c r="P26" s="20"/>
      <c r="Q26" s="20"/>
      <c r="R26" s="20"/>
      <c r="S26" s="17"/>
    </row>
    <row r="27" spans="1:21" x14ac:dyDescent="0.2">
      <c r="A27" s="2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2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21" s="13" customForma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s="13" customFormat="1" ht="13.5" x14ac:dyDescent="0.25">
      <c r="A30" s="21"/>
      <c r="B30" s="22"/>
      <c r="C30" s="22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s="13" customForma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</sheetData>
  <mergeCells count="34">
    <mergeCell ref="Q2:R2"/>
    <mergeCell ref="R15:S15"/>
    <mergeCell ref="R16:S16"/>
    <mergeCell ref="R17:S17"/>
    <mergeCell ref="P6:S6"/>
    <mergeCell ref="P7:S7"/>
    <mergeCell ref="R18:S18"/>
    <mergeCell ref="R9:S11"/>
    <mergeCell ref="O9:Q9"/>
    <mergeCell ref="R12:S12"/>
    <mergeCell ref="R13:S13"/>
    <mergeCell ref="R14:S14"/>
    <mergeCell ref="F9:F11"/>
    <mergeCell ref="G9:G11"/>
    <mergeCell ref="H9:H11"/>
    <mergeCell ref="I9:I11"/>
    <mergeCell ref="A6:B6"/>
    <mergeCell ref="A7:B7"/>
    <mergeCell ref="C7:O7"/>
    <mergeCell ref="C6:O6"/>
    <mergeCell ref="A9:A11"/>
    <mergeCell ref="B9:B11"/>
    <mergeCell ref="C9:C11"/>
    <mergeCell ref="D9:D11"/>
    <mergeCell ref="E9:E11"/>
    <mergeCell ref="J9:N10"/>
    <mergeCell ref="A5:B5"/>
    <mergeCell ref="P5:S5"/>
    <mergeCell ref="A4:B4"/>
    <mergeCell ref="C4:D4"/>
    <mergeCell ref="E4:F4"/>
    <mergeCell ref="G4:O4"/>
    <mergeCell ref="P4:S4"/>
    <mergeCell ref="C5:O5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ED-1-Ok</vt:lpstr>
      <vt:lpstr>ED-2-Ok</vt:lpstr>
      <vt:lpstr>ED-3-Ok</vt:lpstr>
      <vt:lpstr>'ED-1-Ok'!Área_de_impresión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AVRUIZ</dc:creator>
  <cp:lastModifiedBy>Admin</cp:lastModifiedBy>
  <cp:lastPrinted>2019-11-06T16:00:48Z</cp:lastPrinted>
  <dcterms:created xsi:type="dcterms:W3CDTF">2009-03-20T18:18:49Z</dcterms:created>
  <dcterms:modified xsi:type="dcterms:W3CDTF">2019-11-06T21:34:17Z</dcterms:modified>
</cp:coreProperties>
</file>