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<sst xmlns="http://schemas.openxmlformats.org/spreadsheetml/2006/main" count="50" uniqueCount="50">
  <si>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</si>
  <si>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</si>
  <si>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</si>
  <si>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</si>
  <si>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</si>
  <si>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</si>
  <si>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</si>
  <si>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</si>
  <si>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</si>
  <si>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</si>
  <si>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</si>
  <si>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</si>
  <si>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</si>
  <si>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</si>
  <si>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</si>
  <si>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</si>
  <si>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</si>
  <si>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</si>
  <si>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</si>
  <si>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</si>
  <si>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</si>
  <si>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</si>
  <si>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</si>
  <si>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</si>
  <si>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</si>
  <si>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</si>
  <si>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</si>
  <si>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</si>
  <si>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</si>
  <si>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</si>
  <si>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</si>
  <si>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</si>
  <si>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</si>
  <si>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</si>
  <si>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</si>
  <si>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</si>
  <si>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</si>
  <si>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</si>
  <si>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</si>
  <si>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</si>
  <si>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</si>
  <si>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</si>
  <si>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PODER JUDICIAL DEL ESTADO DE GUERRERO</t>
  </si>
  <si>
    <t>Del 1 de Enero al 30 de Junio de 2020</t>
  </si>
  <si>
    <t>MTRO. RAFAEL ANTONIO CANCINO CALVO</t>
  </si>
  <si>
    <t>DIR. GRAL. DE ADMINISTRACIÓN Y FINANZAS DEL T.S.J.</t>
  </si>
  <si>
    <t>L.C. ERIKA SORAYA VELEZ BERNAL</t>
  </si>
  <si>
    <t>JEFA DEL DEPARTAMENTO DE CONTABILIDAD Y PRESUPUESTO.</t>
  </si>
  <si>
    <t>L.C. ELVA RAMÍREZ VENANCIO</t>
  </si>
  <si>
    <t>JEFA DE LA UNIDAD DE AUDITORÍA INTERNA.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</si>
</sst>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5" xfId="48" applyNumberFormat="1" applyFont="1" applyFill="1" applyBorder="1" applyAlignment="1" applyProtection="1">
      <alignment horizontal="center"/>
      <protection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24" xfId="48" applyNumberFormat="1" applyFont="1" applyFill="1" applyBorder="1" applyAlignment="1" applyProtection="1">
      <alignment horizontal="center" vertical="center"/>
      <protection/>
    </xf>
    <xf numFmtId="164" fontId="45" fillId="34" borderId="30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31" xfId="48" applyNumberFormat="1" applyFont="1" applyFill="1" applyBorder="1" applyAlignment="1" applyProtection="1">
      <alignment horizontal="center"/>
      <protection/>
    </xf>
    <xf numFmtId="164" fontId="45" fillId="34" borderId="32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  <xf numFmtId="0" fontId="46" fillId="0" borderId="0" xfId="0" applyFont="1" applyFill="1" applyBorder="1" applyAlignment="1">
      <alignment horizontal="justify" vertical="center" wrapText="1"/>
    </xf>
    <xf numFmtId="0" fontId="46" fillId="0" borderId="0" xfId="0" applyFont="1" applyFill="1" applyBorder="1" applyAlignment="1">
      <alignment horizontal="left" vertical="center" wrapText="1" indent="3"/>
    </xf>
    <xf numFmtId="3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5"/>
  <sheetViews>
    <sheetView showGridLines="0" tabSelected="1" workbookViewId="0" topLeftCell="A1">
      <selection activeCell="E56" sqref="E56"/>
    </sheetView>
  </sheetViews>
  <sheetFormatPr defaultColWidth="0" defaultRowHeight="15" zeroHeight="1"/>
  <cols>
    <col min="1" max="1" width="2.7109375" style="1" customWidth="1"/>
    <col min="2" max="2" width="5.57421875" style="1" customWidth="1"/>
    <col min="3" max="3" width="10.421875" style="1" customWidth="1"/>
    <col min="4" max="4" width="32.28125" style="1" customWidth="1"/>
    <col min="5" max="5" width="17.8515625" style="1" customWidth="1"/>
    <col min="6" max="6" width="18.7109375" style="1" customWidth="1"/>
    <col min="7" max="7" width="16.57421875" style="1" customWidth="1"/>
    <col min="8" max="9" width="16.140625" style="1" customWidth="1"/>
    <col min="10" max="10" width="16.421875" style="1" customWidth="1"/>
    <col min="11" max="11" width="2.8515625" style="1" customWidth="1"/>
    <col min="12" max="16384" width="11.421875" style="1" hidden="1" customWidth="1"/>
  </cols>
  <sheetData>
    <row r="1" spans="2:10" ht="15">
      <c r="B1" s="43"/>
      <c r="C1" s="44"/>
      <c r="D1" s="44"/>
      <c r="E1" s="44"/>
      <c r="F1" s="44"/>
      <c r="G1" s="44"/>
      <c r="H1" s="44"/>
      <c r="I1" s="44"/>
      <c r="J1" s="45"/>
    </row>
    <row r="2" spans="2:10" ht="15">
      <c r="B2" s="46" t="s">
        <v>42</v>
      </c>
      <c r="C2" s="47"/>
      <c r="D2" s="47"/>
      <c r="E2" s="47"/>
      <c r="F2" s="47"/>
      <c r="G2" s="47"/>
      <c r="H2" s="47"/>
      <c r="I2" s="47"/>
      <c r="J2" s="48"/>
    </row>
    <row r="3" spans="2:10" ht="15">
      <c r="B3" s="49" t="s">
        <v>0</v>
      </c>
      <c r="C3" s="50"/>
      <c r="D3" s="50"/>
      <c r="E3" s="50"/>
      <c r="F3" s="50"/>
      <c r="G3" s="50"/>
      <c r="H3" s="50"/>
      <c r="I3" s="50"/>
      <c r="J3" s="51"/>
    </row>
    <row r="4" spans="2:10" ht="15">
      <c r="B4" s="49" t="s">
        <v>43</v>
      </c>
      <c r="C4" s="50"/>
      <c r="D4" s="50"/>
      <c r="E4" s="50"/>
      <c r="F4" s="50"/>
      <c r="G4" s="50"/>
      <c r="H4" s="50"/>
      <c r="I4" s="50"/>
      <c r="J4" s="51"/>
    </row>
    <row r="5" spans="2:10" ht="15">
      <c r="B5" s="2"/>
      <c r="C5" s="3"/>
      <c r="D5" s="4"/>
      <c r="E5" s="4"/>
      <c r="F5" s="4"/>
      <c r="G5" s="4"/>
      <c r="H5" s="4"/>
      <c r="I5" s="4"/>
      <c r="J5" s="5"/>
    </row>
    <row r="6" spans="2:10" ht="14.25">
      <c r="B6" s="6"/>
      <c r="C6" s="6"/>
      <c r="D6" s="6"/>
      <c r="E6" s="6"/>
      <c r="F6" s="6"/>
      <c r="G6" s="6"/>
      <c r="H6" s="6"/>
      <c r="I6" s="6"/>
      <c r="J6" s="6"/>
    </row>
    <row r="7" spans="2:10" ht="14.25">
      <c r="B7" s="52" t="s">
        <v>1</v>
      </c>
      <c r="C7" s="53"/>
      <c r="D7" s="54"/>
      <c r="E7" s="61" t="s">
        <v>2</v>
      </c>
      <c r="F7" s="62"/>
      <c r="G7" s="62"/>
      <c r="H7" s="62"/>
      <c r="I7" s="63"/>
      <c r="J7" s="64" t="s">
        <v>3</v>
      </c>
    </row>
    <row r="8" spans="2:10" ht="14.25">
      <c r="B8" s="55"/>
      <c r="C8" s="56"/>
      <c r="D8" s="57"/>
      <c r="E8" s="7" t="s">
        <v>4</v>
      </c>
      <c r="F8" s="8" t="s">
        <v>5</v>
      </c>
      <c r="G8" s="8" t="s">
        <v>6</v>
      </c>
      <c r="H8" s="8" t="s">
        <v>7</v>
      </c>
      <c r="I8" s="9" t="s">
        <v>8</v>
      </c>
      <c r="J8" s="65"/>
    </row>
    <row r="9" spans="2:10" ht="14.25">
      <c r="B9" s="58"/>
      <c r="C9" s="59"/>
      <c r="D9" s="60"/>
      <c r="E9" s="10">
        <v>1</v>
      </c>
      <c r="F9" s="10">
        <v>2</v>
      </c>
      <c r="G9" s="10" t="s">
        <v>9</v>
      </c>
      <c r="H9" s="10">
        <v>4</v>
      </c>
      <c r="I9" s="11">
        <v>5</v>
      </c>
      <c r="J9" s="10" t="s">
        <v>10</v>
      </c>
    </row>
    <row r="10" spans="2:10" s="13" customFormat="1" ht="19.5" customHeight="1">
      <c r="B10" s="66" t="s">
        <v>11</v>
      </c>
      <c r="C10" s="67"/>
      <c r="D10" s="68"/>
      <c r="E10" s="12">
        <f aca="true" t="shared" si="0" ref="E10:J10">SUM(E11,E14,E23,E27,E30,E35)</f>
        <v>851772844.38</v>
      </c>
      <c r="F10" s="12">
        <f t="shared" si="0"/>
        <v>-4363360.33</v>
      </c>
      <c r="G10" s="12">
        <f t="shared" si="0"/>
        <v>847409484.0500001</v>
      </c>
      <c r="H10" s="12">
        <f t="shared" si="0"/>
        <v>327639889.38</v>
      </c>
      <c r="I10" s="12">
        <f t="shared" si="0"/>
        <v>326836866.35</v>
      </c>
      <c r="J10" s="12">
        <f t="shared" si="0"/>
        <v>519769594.67</v>
      </c>
    </row>
    <row r="11" spans="2:10" s="13" customFormat="1" ht="28.5" customHeight="1">
      <c r="B11" s="14"/>
      <c r="C11" s="41" t="s">
        <v>12</v>
      </c>
      <c r="D11" s="42"/>
      <c r="E11" s="15">
        <f aca="true" t="shared" si="1" ref="E11:J11">SUM(E12:E13)</f>
        <v>0</v>
      </c>
      <c r="F11" s="15">
        <f t="shared" si="1"/>
        <v>0</v>
      </c>
      <c r="G11" s="15">
        <f t="shared" si="1"/>
        <v>0</v>
      </c>
      <c r="H11" s="15">
        <f t="shared" si="1"/>
        <v>0</v>
      </c>
      <c r="I11" s="15">
        <f t="shared" si="1"/>
        <v>0</v>
      </c>
      <c r="J11" s="15">
        <f t="shared" si="1"/>
        <v>0</v>
      </c>
    </row>
    <row r="12" spans="2:10" s="13" customFormat="1" ht="14.25">
      <c r="B12" s="14"/>
      <c r="C12" s="16"/>
      <c r="D12" s="17" t="s">
        <v>13</v>
      </c>
      <c r="E12" s="18">
        <v>0</v>
      </c>
      <c r="F12" s="19">
        <v>0</v>
      </c>
      <c r="G12" s="20">
        <f>SUM(E12:F12)</f>
        <v>0</v>
      </c>
      <c r="H12" s="19">
        <v>0</v>
      </c>
      <c r="I12" s="19">
        <v>0</v>
      </c>
      <c r="J12" s="21">
        <f>(G12-H12)</f>
        <v>0</v>
      </c>
    </row>
    <row r="13" spans="2:10" s="13" customFormat="1" ht="14.25">
      <c r="B13" s="14"/>
      <c r="C13" s="16"/>
      <c r="D13" s="17" t="s">
        <v>14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41" t="s">
        <v>15</v>
      </c>
      <c r="D14" s="42"/>
      <c r="E14" s="15">
        <f aca="true" t="shared" si="2" ref="E14:J14">SUM(E15:E22)</f>
        <v>851772844.38</v>
      </c>
      <c r="F14" s="15">
        <f t="shared" si="2"/>
        <v>-4363360.33</v>
      </c>
      <c r="G14" s="15">
        <f t="shared" si="2"/>
        <v>847409484.0500001</v>
      </c>
      <c r="H14" s="15">
        <f t="shared" si="2"/>
        <v>327639889.38</v>
      </c>
      <c r="I14" s="15">
        <f t="shared" si="2"/>
        <v>326836866.35</v>
      </c>
      <c r="J14" s="15">
        <f t="shared" si="2"/>
        <v>519769594.67</v>
      </c>
    </row>
    <row r="15" spans="2:10" s="13" customFormat="1" ht="14.25">
      <c r="B15" s="14"/>
      <c r="C15" s="16"/>
      <c r="D15" s="17" t="s">
        <v>16</v>
      </c>
      <c r="E15" s="18">
        <v>815732744.38</v>
      </c>
      <c r="F15" s="19">
        <v>2827872.97</v>
      </c>
      <c r="G15" s="20">
        <f>SUM(E15:F15)</f>
        <v>818560617.35</v>
      </c>
      <c r="H15" s="19">
        <v>327639889.38</v>
      </c>
      <c r="I15" s="19">
        <v>326836866.35</v>
      </c>
      <c r="J15" s="21">
        <f>(G15-H15)</f>
        <v>490920727.97</v>
      </c>
    </row>
    <row r="16" spans="2:10" s="13" customFormat="1" ht="14.25">
      <c r="B16" s="14"/>
      <c r="C16" s="16"/>
      <c r="D16" s="17" t="s">
        <v>17</v>
      </c>
      <c r="E16" s="18">
        <v>0</v>
      </c>
      <c r="F16" s="19">
        <v>0</v>
      </c>
      <c r="G16" s="20">
        <f aca="true" t="shared" si="3" ref="G16:G22">SUM(E16:F16)</f>
        <v>0</v>
      </c>
      <c r="H16" s="19">
        <v>0</v>
      </c>
      <c r="I16" s="19">
        <v>0</v>
      </c>
      <c r="J16" s="21">
        <f aca="true" t="shared" si="4" ref="J16:J22">(G16-H16)</f>
        <v>0</v>
      </c>
    </row>
    <row r="17" spans="2:10" s="13" customFormat="1" ht="24.75" customHeight="1">
      <c r="B17" s="14"/>
      <c r="C17" s="16"/>
      <c r="D17" s="17" t="s">
        <v>18</v>
      </c>
      <c r="E17" s="18">
        <v>0</v>
      </c>
      <c r="F17" s="19">
        <v>0</v>
      </c>
      <c r="G17" s="20">
        <f t="shared" si="3"/>
        <v>0</v>
      </c>
      <c r="H17" s="19">
        <v>0</v>
      </c>
      <c r="I17" s="19">
        <v>0</v>
      </c>
      <c r="J17" s="21">
        <f t="shared" si="4"/>
        <v>0</v>
      </c>
    </row>
    <row r="18" spans="2:10" s="13" customFormat="1" ht="14.25">
      <c r="B18" s="14"/>
      <c r="C18" s="16"/>
      <c r="D18" s="17" t="s">
        <v>19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20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24">
      <c r="B20" s="14"/>
      <c r="C20" s="16"/>
      <c r="D20" s="17" t="s">
        <v>21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14.25">
      <c r="B21" s="14"/>
      <c r="C21" s="16"/>
      <c r="D21" s="17" t="s">
        <v>22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23</v>
      </c>
      <c r="E22" s="18">
        <v>36040100</v>
      </c>
      <c r="F22" s="19">
        <v>-7191233.3</v>
      </c>
      <c r="G22" s="20">
        <f t="shared" si="3"/>
        <v>28848866.7</v>
      </c>
      <c r="H22" s="19">
        <v>0</v>
      </c>
      <c r="I22" s="19">
        <v>0</v>
      </c>
      <c r="J22" s="21">
        <f t="shared" si="4"/>
        <v>28848866.7</v>
      </c>
    </row>
    <row r="23" spans="2:10" s="13" customFormat="1" ht="14.25">
      <c r="B23" s="14"/>
      <c r="C23" s="41" t="s">
        <v>24</v>
      </c>
      <c r="D23" s="42"/>
      <c r="E23" s="15">
        <f aca="true" t="shared" si="5" ref="E23:J23">SUM(E24:E26)</f>
        <v>0</v>
      </c>
      <c r="F23" s="15">
        <f t="shared" si="5"/>
        <v>0</v>
      </c>
      <c r="G23" s="15">
        <f t="shared" si="5"/>
        <v>0</v>
      </c>
      <c r="H23" s="15">
        <f t="shared" si="5"/>
        <v>0</v>
      </c>
      <c r="I23" s="15">
        <f t="shared" si="5"/>
        <v>0</v>
      </c>
      <c r="J23" s="15">
        <f t="shared" si="5"/>
        <v>0</v>
      </c>
    </row>
    <row r="24" spans="2:10" s="13" customFormat="1" ht="36" customHeight="1">
      <c r="B24" s="14"/>
      <c r="C24" s="16"/>
      <c r="D24" s="17" t="s">
        <v>25</v>
      </c>
      <c r="E24" s="18">
        <v>0</v>
      </c>
      <c r="F24" s="19">
        <v>0</v>
      </c>
      <c r="G24" s="20">
        <f>SUM(E24:F24)</f>
        <v>0</v>
      </c>
      <c r="H24" s="19">
        <v>0</v>
      </c>
      <c r="I24" s="19">
        <v>0</v>
      </c>
      <c r="J24" s="21">
        <f>(G24-H24)</f>
        <v>0</v>
      </c>
    </row>
    <row r="25" spans="2:10" s="13" customFormat="1" ht="27" customHeight="1">
      <c r="B25" s="14"/>
      <c r="C25" s="16"/>
      <c r="D25" s="17" t="s">
        <v>26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14.25">
      <c r="B26" s="14"/>
      <c r="C26" s="16"/>
      <c r="D26" s="17" t="s">
        <v>27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41" t="s">
        <v>28</v>
      </c>
      <c r="D27" s="42"/>
      <c r="E27" s="15">
        <f aca="true" t="shared" si="6" ref="E27:J27">SUM(E28:E29)</f>
        <v>0</v>
      </c>
      <c r="F27" s="15">
        <f t="shared" si="6"/>
        <v>0</v>
      </c>
      <c r="G27" s="15">
        <f t="shared" si="6"/>
        <v>0</v>
      </c>
      <c r="H27" s="15">
        <f t="shared" si="6"/>
        <v>0</v>
      </c>
      <c r="I27" s="15">
        <f t="shared" si="6"/>
        <v>0</v>
      </c>
      <c r="J27" s="15">
        <f t="shared" si="6"/>
        <v>0</v>
      </c>
    </row>
    <row r="28" spans="2:10" s="13" customFormat="1" ht="28.5" customHeight="1">
      <c r="B28" s="14"/>
      <c r="C28" s="16"/>
      <c r="D28" s="17" t="s">
        <v>29</v>
      </c>
      <c r="E28" s="18">
        <v>0</v>
      </c>
      <c r="F28" s="19">
        <v>0</v>
      </c>
      <c r="G28" s="20">
        <f>SUM(E28:F28)</f>
        <v>0</v>
      </c>
      <c r="H28" s="19">
        <v>0</v>
      </c>
      <c r="I28" s="19">
        <v>0</v>
      </c>
      <c r="J28" s="21">
        <f>(G28-H28)</f>
        <v>0</v>
      </c>
    </row>
    <row r="29" spans="2:10" s="13" customFormat="1" ht="21" customHeight="1">
      <c r="B29" s="14"/>
      <c r="C29" s="16"/>
      <c r="D29" s="17" t="s">
        <v>30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14.25">
      <c r="B30" s="14"/>
      <c r="C30" s="41" t="s">
        <v>31</v>
      </c>
      <c r="D30" s="42"/>
      <c r="E30" s="15">
        <f aca="true" t="shared" si="7" ref="E30:J30">SUM(E31:E34)</f>
        <v>0</v>
      </c>
      <c r="F30" s="15">
        <f t="shared" si="7"/>
        <v>0</v>
      </c>
      <c r="G30" s="15">
        <f t="shared" si="7"/>
        <v>0</v>
      </c>
      <c r="H30" s="15">
        <f t="shared" si="7"/>
        <v>0</v>
      </c>
      <c r="I30" s="15">
        <f t="shared" si="7"/>
        <v>0</v>
      </c>
      <c r="J30" s="15">
        <f t="shared" si="7"/>
        <v>0</v>
      </c>
    </row>
    <row r="31" spans="2:10" s="13" customFormat="1" ht="14.25">
      <c r="B31" s="14"/>
      <c r="C31" s="16"/>
      <c r="D31" s="17" t="s">
        <v>32</v>
      </c>
      <c r="E31" s="18">
        <v>0</v>
      </c>
      <c r="F31" s="19">
        <v>0</v>
      </c>
      <c r="G31" s="20">
        <f>SUM(E31:F31)</f>
        <v>0</v>
      </c>
      <c r="H31" s="19">
        <v>0</v>
      </c>
      <c r="I31" s="19">
        <v>0</v>
      </c>
      <c r="J31" s="21">
        <f>(G31-H31)</f>
        <v>0</v>
      </c>
    </row>
    <row r="32" spans="2:10" s="13" customFormat="1" ht="14.25">
      <c r="B32" s="14"/>
      <c r="C32" s="16"/>
      <c r="D32" s="17" t="s">
        <v>33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34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24">
      <c r="B34" s="14"/>
      <c r="C34" s="16"/>
      <c r="D34" s="17" t="s">
        <v>35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7" customHeight="1">
      <c r="B35" s="14"/>
      <c r="C35" s="41" t="s">
        <v>36</v>
      </c>
      <c r="D35" s="42"/>
      <c r="E35" s="15">
        <f aca="true" t="shared" si="8" ref="E35:J35">SUM(E36)</f>
        <v>0</v>
      </c>
      <c r="F35" s="15">
        <f t="shared" si="8"/>
        <v>0</v>
      </c>
      <c r="G35" s="15">
        <f t="shared" si="8"/>
        <v>0</v>
      </c>
      <c r="H35" s="15">
        <f t="shared" si="8"/>
        <v>0</v>
      </c>
      <c r="I35" s="15">
        <f t="shared" si="8"/>
        <v>0</v>
      </c>
      <c r="J35" s="15">
        <f t="shared" si="8"/>
        <v>0</v>
      </c>
    </row>
    <row r="36" spans="2:10" s="13" customFormat="1" ht="14.25">
      <c r="B36" s="14"/>
      <c r="C36" s="16"/>
      <c r="D36" s="17" t="s">
        <v>37</v>
      </c>
      <c r="E36" s="18">
        <v>0</v>
      </c>
      <c r="F36" s="19">
        <v>0</v>
      </c>
      <c r="G36" s="20">
        <f>SUM(E36:F36)</f>
        <v>0</v>
      </c>
      <c r="H36" s="19">
        <v>0</v>
      </c>
      <c r="I36" s="19">
        <v>0</v>
      </c>
      <c r="J36" s="21">
        <f>(G36-H36)</f>
        <v>0</v>
      </c>
    </row>
    <row r="37" spans="2:10" s="13" customFormat="1" ht="16.5" customHeight="1">
      <c r="B37" s="66" t="s">
        <v>38</v>
      </c>
      <c r="C37" s="67"/>
      <c r="D37" s="68"/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23.25" customHeight="1">
      <c r="B38" s="66" t="s">
        <v>39</v>
      </c>
      <c r="C38" s="67"/>
      <c r="D38" s="68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15.75" customHeight="1">
      <c r="B39" s="66" t="s">
        <v>40</v>
      </c>
      <c r="C39" s="67"/>
      <c r="D39" s="68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4.25">
      <c r="B40" s="22"/>
      <c r="C40" s="23"/>
      <c r="D40" s="24"/>
      <c r="E40" s="25"/>
      <c r="F40" s="26"/>
      <c r="G40" s="26"/>
      <c r="H40" s="26"/>
      <c r="I40" s="26"/>
      <c r="J40" s="26"/>
    </row>
    <row r="41" spans="2:10" s="13" customFormat="1" ht="14.25">
      <c r="B41" s="27"/>
      <c r="C41" s="69" t="s">
        <v>41</v>
      </c>
      <c r="D41" s="70"/>
      <c r="E41" s="28">
        <f aca="true" t="shared" si="9" ref="E41:J41">SUM(E10,E37,E38,E39)</f>
        <v>851772844.38</v>
      </c>
      <c r="F41" s="28">
        <f t="shared" si="9"/>
        <v>-4363360.33</v>
      </c>
      <c r="G41" s="28">
        <f t="shared" si="9"/>
        <v>847409484.0500001</v>
      </c>
      <c r="H41" s="28">
        <f t="shared" si="9"/>
        <v>327639889.38</v>
      </c>
      <c r="I41" s="28">
        <f t="shared" si="9"/>
        <v>326836866.35</v>
      </c>
      <c r="J41" s="28">
        <f t="shared" si="9"/>
        <v>519769594.67</v>
      </c>
    </row>
    <row r="42" spans="2:10" s="13" customFormat="1" ht="14.25">
      <c r="B42" s="71"/>
      <c r="C42" s="72"/>
      <c r="D42" s="72"/>
      <c r="E42" s="73"/>
      <c r="F42" s="73"/>
      <c r="G42" s="73"/>
      <c r="H42" s="73"/>
      <c r="I42" s="73"/>
      <c r="J42" s="73"/>
    </row>
    <row r="43" spans="2:10" s="13" customFormat="1" ht="14.25">
      <c r="B43" s="71"/>
      <c r="C43" s="72"/>
      <c r="D43" s="72"/>
      <c r="E43" s="73"/>
      <c r="F43" s="73"/>
      <c r="G43" s="73"/>
      <c r="H43" s="73"/>
      <c r="I43" s="73"/>
      <c r="J43" s="73"/>
    </row>
    <row r="44" spans="2:10" s="13" customFormat="1" ht="14.25">
      <c r="B44" s="71"/>
      <c r="C44" s="72"/>
      <c r="D44" s="72"/>
      <c r="E44" s="73"/>
      <c r="F44" s="73"/>
      <c r="G44" s="73"/>
      <c r="H44" s="73"/>
      <c r="I44" s="73"/>
      <c r="J44" s="73"/>
    </row>
    <row r="45" s="13" customFormat="1" ht="14.25"/>
    <row r="46" spans="3:9" ht="15" customHeight="1">
      <c r="C46" s="37" t="s">
        <v>44</v>
      </c>
      <c r="D46" s="38"/>
      <c r="G46" s="37" t="s">
        <v>46</v>
      </c>
      <c r="H46" s="38"/>
      <c r="I46" s="38"/>
    </row>
    <row r="47" spans="3:9" ht="23.25" customHeight="1">
      <c r="C47" s="75" t="s">
        <v>45</v>
      </c>
      <c r="D47" s="76"/>
      <c r="G47" s="74" t="s">
        <v>47</v>
      </c>
      <c r="H47" s="74"/>
      <c r="I47" s="74"/>
    </row>
    <row r="48" spans="3:9" ht="15" customHeight="1">
      <c r="C48" s="30"/>
      <c r="D48" s="31"/>
      <c r="G48" s="30"/>
      <c r="H48" s="31"/>
      <c r="I48" s="31"/>
    </row>
    <row r="49" spans="3:9" ht="15" customHeight="1">
      <c r="C49" s="30"/>
      <c r="D49" s="31"/>
      <c r="G49" s="30"/>
      <c r="H49" s="31"/>
      <c r="I49" s="31"/>
    </row>
    <row r="50" ht="23.25" customHeight="1"/>
    <row r="51" spans="3:9" s="29" customFormat="1" ht="15" customHeight="1">
      <c r="C51" s="37" t="s">
        <v>48</v>
      </c>
      <c r="D51" s="38"/>
      <c r="G51" s="40"/>
      <c r="H51" s="39"/>
      <c r="I51" s="39"/>
    </row>
    <row r="52" spans="3:9" s="32" customFormat="1" ht="15" customHeight="1">
      <c r="C52" s="35" t="s">
        <v>49</v>
      </c>
      <c r="D52" s="36"/>
      <c r="G52" s="35"/>
      <c r="H52" s="36"/>
      <c r="I52" s="36"/>
    </row>
    <row r="53" spans="3:9" s="32" customFormat="1" ht="15" customHeight="1">
      <c r="C53" s="33"/>
      <c r="D53" s="34"/>
      <c r="G53" s="33"/>
      <c r="H53" s="34"/>
      <c r="I53" s="34"/>
    </row>
    <row r="54" spans="3:9" s="32" customFormat="1" ht="15" customHeight="1">
      <c r="C54" s="35"/>
      <c r="D54" s="36"/>
      <c r="G54" s="35"/>
      <c r="H54" s="36"/>
      <c r="I54" s="36"/>
    </row>
    <row r="55" spans="3:9" s="32" customFormat="1" ht="15" customHeight="1">
      <c r="C55" s="35"/>
      <c r="D55" s="36"/>
      <c r="G55" s="35"/>
      <c r="H55" s="36"/>
      <c r="I55" s="36"/>
    </row>
    <row r="56" ht="14.25"/>
    <row r="57" ht="14.25"/>
  </sheetData>
  <sheetProtection/>
  <mergeCells count="30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1:J1"/>
    <mergeCell ref="B2:J2"/>
    <mergeCell ref="B3:J3"/>
    <mergeCell ref="B4:J4"/>
    <mergeCell ref="B7:D9"/>
    <mergeCell ref="E7:I7"/>
    <mergeCell ref="J7:J8"/>
    <mergeCell ref="C46:D46"/>
    <mergeCell ref="C47:D47"/>
    <mergeCell ref="G46:I46"/>
    <mergeCell ref="G47:I47"/>
    <mergeCell ref="C51:D51"/>
    <mergeCell ref="G51:I51"/>
    <mergeCell ref="C52:D52"/>
    <mergeCell ref="G52:I52"/>
    <mergeCell ref="C54:D54"/>
    <mergeCell ref="G54:I54"/>
    <mergeCell ref="C55:D55"/>
    <mergeCell ref="G55:I55"/>
  </mergeCells>
  <printOptions horizontalCentered="1" verticalCentered="1"/>
  <pageMargins left="0.1968503937007874" right="0.1968503937007874" top="0" bottom="0" header="0" footer="0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pris naji</cp:lastModifiedBy>
  <cp:lastPrinted>2020-09-07T20:27:58Z</cp:lastPrinted>
  <dcterms:created xsi:type="dcterms:W3CDTF">2014-09-29T18:50:46Z</dcterms:created>
  <dcterms:modified xsi:type="dcterms:W3CDTF">2020-09-07T20:28:09Z</dcterms:modified>
  <cp:category/>
  <cp:version/>
  <cp:contentType/>
  <cp:contentStatus/>
</cp:coreProperties>
</file>