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<sst xmlns="http://schemas.openxmlformats.org/spreadsheetml/2006/main" count="41" uniqueCount="40">
  <si>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</si>
  <si>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</si>
  <si>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</si>
  <si>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</si>
  <si>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</si>
  <si>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</si>
  <si>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</si>
  <si>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</si>
  <si>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</si>
  <si>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</si>
  <si>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</si>
  <si>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</si>
  <si>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</si>
  <si>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</si>
  <si>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</si>
  <si>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</si>
  <si>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</si>
  <si>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</si>
  <si>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</si>
  <si>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</si>
  <si>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</si>
  <si>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</si>
  <si>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</si>
  <si>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</si>
  <si>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</si>
  <si>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</si>
  <si>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</si>
  <si>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</si>
  <si>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</si>
  <si>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</si>
  <si>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</si>
  <si>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</si>
  <si>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</si>
  <si>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Septiembre de 2020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</si>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</sst>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72142495.02</v>
      </c>
      <c r="F16" s="23">
        <f>SUM(F18:F24)</f>
        <v>3163171876.05</v>
      </c>
      <c r="G16" s="23">
        <f>SUM(G18:G24)</f>
        <v>3082320790.2999997</v>
      </c>
      <c r="H16" s="23">
        <f>SUM(H18:H24)</f>
        <v>152993580.7700001</v>
      </c>
      <c r="I16" s="23">
        <f>SUM(I18:I24)</f>
        <v>80851085.7500001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64804292.99</v>
      </c>
      <c r="F18" s="28">
        <v>2521006085.57</v>
      </c>
      <c r="G18" s="28">
        <v>2443378476.22</v>
      </c>
      <c r="H18" s="29">
        <f>E18+F18-G18</f>
        <v>142431902.34000015</v>
      </c>
      <c r="I18" s="29">
        <f>H18-E18</f>
        <v>77627609.35000014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7101852.04</v>
      </c>
      <c r="F19" s="28">
        <v>636608886.46</v>
      </c>
      <c r="G19" s="28">
        <v>636421993.46</v>
      </c>
      <c r="H19" s="29">
        <f aca="true" t="shared" si="0" ref="H19:H24">E19+F19-G19</f>
        <v>7288745.039999962</v>
      </c>
      <c r="I19" s="29">
        <f aca="true" t="shared" si="1" ref="I19:I24">H19-E19</f>
        <v>186892.99999996182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236349.99</v>
      </c>
      <c r="F20" s="28">
        <v>5556904.02</v>
      </c>
      <c r="G20" s="28">
        <v>2520320.62</v>
      </c>
      <c r="H20" s="29">
        <f t="shared" si="0"/>
        <v>3272933.3899999997</v>
      </c>
      <c r="I20" s="29">
        <f t="shared" si="1"/>
        <v>3036583.3999999994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374230766.52</v>
      </c>
      <c r="F26" s="23">
        <f>SUM(F28:F36)</f>
        <v>13382045.87</v>
      </c>
      <c r="G26" s="23">
        <f>SUM(G28:G36)</f>
        <v>425228</v>
      </c>
      <c r="H26" s="23">
        <f>SUM(H28:H36)</f>
        <v>387187584.39</v>
      </c>
      <c r="I26" s="23">
        <f>SUM(I28:I36)</f>
        <v>12956817.86999999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259612099.79</v>
      </c>
      <c r="F30" s="28">
        <v>8808093.2</v>
      </c>
      <c r="G30" s="28">
        <v>0</v>
      </c>
      <c r="H30" s="29">
        <f t="shared" si="2"/>
        <v>268420192.98999998</v>
      </c>
      <c r="I30" s="29">
        <f t="shared" si="3"/>
        <v>8808093.199999988</v>
      </c>
      <c r="J30" s="27"/>
    </row>
    <row r="31" spans="2:10" ht="15">
      <c r="B31" s="25"/>
      <c r="C31" s="46" t="s">
        <v>24</v>
      </c>
      <c r="D31" s="46"/>
      <c r="E31" s="28">
        <v>112408611.33</v>
      </c>
      <c r="F31" s="28">
        <v>4573952.67</v>
      </c>
      <c r="G31" s="28">
        <v>425228</v>
      </c>
      <c r="H31" s="29">
        <f t="shared" si="2"/>
        <v>116557336</v>
      </c>
      <c r="I31" s="29">
        <f t="shared" si="3"/>
        <v>4148724.670000002</v>
      </c>
      <c r="J31" s="27"/>
    </row>
    <row r="32" spans="2:10" ht="15">
      <c r="B32" s="25"/>
      <c r="C32" s="46" t="s">
        <v>25</v>
      </c>
      <c r="D32" s="46"/>
      <c r="E32" s="28">
        <v>2210055.4</v>
      </c>
      <c r="F32" s="28">
        <v>0</v>
      </c>
      <c r="G32" s="28">
        <v>0</v>
      </c>
      <c r="H32" s="29">
        <f t="shared" si="2"/>
        <v>2210055.4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446373261.53999996</v>
      </c>
      <c r="F38" s="23">
        <f>F16+F26</f>
        <v>3176553921.92</v>
      </c>
      <c r="G38" s="23">
        <f>G16+G26</f>
        <v>3082746018.2999997</v>
      </c>
      <c r="H38" s="23">
        <f>H16+H26</f>
        <v>540181165.1600001</v>
      </c>
      <c r="I38" s="23">
        <f>I16+I26</f>
        <v>93807903.6200001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38</v>
      </c>
      <c r="D47" s="68"/>
      <c r="E47" s="42"/>
      <c r="F47" s="69"/>
      <c r="G47" s="70"/>
      <c r="H47" s="70"/>
      <c r="I47" s="70"/>
    </row>
    <row r="48" spans="3:9" s="71" customFormat="1" ht="15" customHeight="1">
      <c r="C48" s="73" t="s">
        <v>39</v>
      </c>
      <c r="D48" s="74"/>
      <c r="E48" s="72"/>
      <c r="F48" s="73"/>
      <c r="G48" s="74"/>
      <c r="H48" s="74"/>
      <c r="I48" s="74"/>
    </row>
    <row r="49" spans="3:9" s="71" customFormat="1" ht="15" customHeight="1">
      <c r="C49" s="72"/>
      <c r="D49" s="75"/>
      <c r="E49" s="72"/>
      <c r="F49" s="72"/>
      <c r="G49" s="75"/>
      <c r="H49" s="75"/>
      <c r="I49" s="75"/>
    </row>
    <row r="50" spans="3:9" s="71" customFormat="1" ht="15" customHeight="1">
      <c r="C50" s="73"/>
      <c r="D50" s="74"/>
      <c r="E50" s="72"/>
      <c r="F50" s="73"/>
      <c r="G50" s="74"/>
      <c r="H50" s="74"/>
      <c r="I50" s="74"/>
    </row>
    <row r="51" spans="3:9" s="71" customFormat="1" ht="15" customHeight="1">
      <c r="C51" s="73"/>
      <c r="D51" s="74"/>
      <c r="E51" s="72"/>
      <c r="F51" s="73"/>
      <c r="G51" s="74"/>
      <c r="H51" s="74"/>
      <c r="I51" s="74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dcterms:created xsi:type="dcterms:W3CDTF">2014-09-29T18:59:31Z</dcterms:created>
  <dcterms:modified xsi:type="dcterms:W3CDTF">2020-10-29T15:57:23Z</dcterms:modified>
  <cp:category/>
  <cp:version/>
  <cp:contentType/>
  <cp:contentStatus/>
</cp:coreProperties>
</file>