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Presupuestal\"/>
    </mc:Choice>
  </mc:AlternateContent>
  <xr:revisionPtr revIDLastSave="0" documentId="13_ncr:1_{89072F71-609C-440A-9A10-142030280798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35" i="1"/>
  <c r="J41" i="1"/>
  <c r="G41" i="1"/>
  <c r="J38" i="1" l="1"/>
  <c r="G38" i="1"/>
  <c r="J37" i="1"/>
  <c r="J34" i="1" s="1"/>
  <c r="G37" i="1"/>
  <c r="J36" i="1"/>
  <c r="G36" i="1"/>
  <c r="G35" i="1"/>
  <c r="I34" i="1"/>
  <c r="I43" i="1" s="1"/>
  <c r="H34" i="1"/>
  <c r="H43" i="1" s="1"/>
  <c r="F34" i="1"/>
  <c r="F43" i="1" s="1"/>
  <c r="E34" i="1"/>
  <c r="E43" i="1" s="1"/>
  <c r="J33" i="1"/>
  <c r="G33" i="1"/>
  <c r="J32" i="1"/>
  <c r="G32" i="1"/>
  <c r="G31" i="1"/>
  <c r="G30" i="1"/>
  <c r="J29" i="1"/>
  <c r="G29" i="1"/>
  <c r="J28" i="1"/>
  <c r="G28" i="1"/>
  <c r="G27" i="1"/>
  <c r="J26" i="1"/>
  <c r="G26" i="1"/>
  <c r="I25" i="1"/>
  <c r="H25" i="1"/>
  <c r="F25" i="1"/>
  <c r="E25" i="1"/>
  <c r="H20" i="1"/>
  <c r="F20" i="1"/>
  <c r="E20" i="1"/>
  <c r="I20" i="1"/>
  <c r="J18" i="1"/>
  <c r="G18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G20" i="1" s="1"/>
  <c r="G34" i="1" l="1"/>
  <c r="J20" i="1"/>
  <c r="J25" i="1"/>
  <c r="G25" i="1"/>
  <c r="E8" i="1"/>
  <c r="G43" i="1" l="1"/>
</calcChain>
</file>

<file path=xl/sharedStrings.xml><?xml version="1.0" encoding="utf-8"?>
<sst xmlns="http://schemas.openxmlformats.org/spreadsheetml/2006/main" count="60" uniqueCount="37">
  <si>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</si>
  <si>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</si>
  <si>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</si>
  <si>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</si>
  <si>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</si>
  <si>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</si>
  <si>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</si>
  <si>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</si>
  <si>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</si>
  <si>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</si>
  <si>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</si>
  <si>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</si>
  <si>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</si>
  <si>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</si>
  <si>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</si>
  <si>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</si>
  <si>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</si>
  <si>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</si>
  <si>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</si>
  <si>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</si>
  <si>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</si>
  <si>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</si>
  <si>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</si>
  <si>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</si>
  <si>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</si>
  <si>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</si>
  <si>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</si>
  <si>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</si>
  <si>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</si>
  <si>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</si>
  <si>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</si>
  <si>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</si>
  <si>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</si>
  <si>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</si>
  <si>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</si>
  <si>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PODER JUDICIAL DEL ESTADO DE GUERRERO</t>
  </si>
  <si>
    <t>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</si>
</sst>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1" fillId="0" borderId="0" xfId="2"/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1" fontId="6" fillId="3" borderId="6" xfId="3" applyNumberFormat="1" applyFont="1" applyFill="1" applyBorder="1" applyAlignment="1" applyProtection="1">
      <alignment horizontal="right"/>
    </xf>
    <xf numFmtId="0" fontId="6" fillId="3" borderId="7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8" xfId="4" applyFont="1" applyFill="1" applyBorder="1" applyAlignment="1">
      <alignment wrapText="1"/>
    </xf>
    <xf numFmtId="164" fontId="6" fillId="3" borderId="8" xfId="3" applyNumberFormat="1" applyFont="1" applyFill="1" applyBorder="1" applyAlignment="1">
      <alignment horizontal="center"/>
    </xf>
    <xf numFmtId="0" fontId="7" fillId="3" borderId="9" xfId="4" applyFont="1" applyFill="1" applyBorder="1" applyAlignment="1">
      <alignment horizontal="centerContinuous"/>
    </xf>
    <xf numFmtId="0" fontId="8" fillId="0" borderId="0" xfId="2" applyFont="1"/>
    <xf numFmtId="1" fontId="9" fillId="3" borderId="15" xfId="4" applyNumberFormat="1" applyFont="1" applyFill="1" applyBorder="1" applyAlignment="1">
      <alignment horizontal="right"/>
    </xf>
    <xf numFmtId="0" fontId="6" fillId="3" borderId="5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left"/>
    </xf>
    <xf numFmtId="0" fontId="13" fillId="3" borderId="5" xfId="4" applyFont="1" applyFill="1" applyBorder="1" applyAlignment="1">
      <alignment horizontal="center" vertical="center"/>
    </xf>
    <xf numFmtId="1" fontId="9" fillId="3" borderId="15" xfId="3" applyNumberFormat="1" applyFont="1" applyFill="1" applyBorder="1" applyAlignment="1">
      <alignment horizontal="right"/>
    </xf>
    <xf numFmtId="0" fontId="13" fillId="3" borderId="7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/>
    </xf>
    <xf numFmtId="0" fontId="13" fillId="3" borderId="8" xfId="4" applyFont="1" applyFill="1" applyBorder="1" applyAlignment="1">
      <alignment wrapText="1"/>
    </xf>
    <xf numFmtId="1" fontId="13" fillId="3" borderId="14" xfId="3" applyNumberFormat="1" applyFont="1" applyFill="1" applyBorder="1" applyAlignment="1">
      <alignment horizontal="right"/>
    </xf>
    <xf numFmtId="0" fontId="9" fillId="3" borderId="9" xfId="4" applyFont="1" applyFill="1" applyBorder="1" applyAlignment="1">
      <alignment horizontal="centerContinuous"/>
    </xf>
    <xf numFmtId="0" fontId="7" fillId="3" borderId="10" xfId="4" applyFont="1" applyFill="1" applyBorder="1" applyAlignment="1">
      <alignment vertical="center" wrapText="1"/>
    </xf>
    <xf numFmtId="0" fontId="7" fillId="3" borderId="11" xfId="4" applyFont="1" applyFill="1" applyBorder="1" applyAlignment="1">
      <alignment vertical="center" wrapText="1"/>
    </xf>
    <xf numFmtId="0" fontId="14" fillId="3" borderId="3" xfId="2" applyFont="1" applyFill="1" applyBorder="1" applyAlignment="1">
      <alignment vertical="top" wrapText="1"/>
    </xf>
    <xf numFmtId="3" fontId="6" fillId="3" borderId="6" xfId="3" applyNumberFormat="1" applyFont="1" applyFill="1" applyBorder="1" applyAlignment="1" applyProtection="1">
      <alignment horizontal="right"/>
      <protection locked="0"/>
    </xf>
    <xf numFmtId="3" fontId="6" fillId="3" borderId="6" xfId="3" applyNumberFormat="1" applyFont="1" applyFill="1" applyBorder="1" applyAlignment="1" applyProtection="1">
      <alignment horizontal="right"/>
    </xf>
    <xf numFmtId="41" fontId="7" fillId="3" borderId="12" xfId="4" applyNumberFormat="1" applyFont="1" applyFill="1" applyBorder="1" applyAlignment="1" applyProtection="1">
      <alignment horizontal="right"/>
    </xf>
    <xf numFmtId="3" fontId="12" fillId="3" borderId="15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2" fillId="3" borderId="15" xfId="0" applyNumberFormat="1" applyFont="1" applyFill="1" applyBorder="1" applyAlignment="1">
      <alignment horizontal="right" vertical="center" wrapText="1"/>
    </xf>
    <xf numFmtId="1" fontId="12" fillId="3" borderId="15" xfId="0" applyNumberFormat="1" applyFont="1" applyFill="1" applyBorder="1" applyAlignment="1">
      <alignment horizontal="right" vertical="center" wrapText="1"/>
    </xf>
    <xf numFmtId="41" fontId="11" fillId="3" borderId="15" xfId="0" applyNumberFormat="1" applyFont="1" applyFill="1" applyBorder="1" applyAlignment="1">
      <alignment horizontal="right" vertical="center" wrapText="1"/>
    </xf>
    <xf numFmtId="41" fontId="12" fillId="3" borderId="15" xfId="0" applyNumberFormat="1" applyFont="1" applyFill="1" applyBorder="1" applyAlignment="1" applyProtection="1">
      <alignment horizontal="right" vertical="center" wrapText="1"/>
      <protection locked="0"/>
    </xf>
    <xf numFmtId="41" fontId="12" fillId="3" borderId="15" xfId="0" applyNumberFormat="1" applyFont="1" applyFill="1" applyBorder="1" applyAlignment="1">
      <alignment horizontal="right" vertical="center" wrapText="1"/>
    </xf>
    <xf numFmtId="42" fontId="9" fillId="3" borderId="12" xfId="4" applyNumberFormat="1" applyFont="1" applyFill="1" applyBorder="1" applyAlignment="1">
      <alignment horizontal="right"/>
    </xf>
    <xf numFmtId="42" fontId="9" fillId="3" borderId="12" xfId="4" applyNumberFormat="1" applyFont="1" applyFill="1" applyBorder="1" applyAlignment="1"/>
    <xf numFmtId="43" fontId="11" fillId="3" borderId="15" xfId="0" applyNumberFormat="1" applyFont="1" applyFill="1" applyBorder="1" applyAlignment="1">
      <alignment horizontal="right" vertical="center" wrapText="1"/>
    </xf>
    <xf numFmtId="3" fontId="15" fillId="3" borderId="6" xfId="3" applyNumberFormat="1" applyFont="1" applyFill="1" applyBorder="1" applyAlignment="1" applyProtection="1">
      <alignment horizontal="right"/>
      <protection locked="0"/>
    </xf>
    <xf numFmtId="3" fontId="15" fillId="3" borderId="6" xfId="3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7" xfId="1" applyNumberFormat="1" applyFont="1" applyFill="1" applyBorder="1" applyAlignment="1" applyProtection="1">
      <alignment horizontal="center" vertical="center"/>
    </xf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41" fontId="7" fillId="3" borderId="13" xfId="4" applyNumberFormat="1" applyFont="1" applyFill="1" applyBorder="1" applyAlignment="1">
      <alignment horizontal="right"/>
    </xf>
    <xf numFmtId="41" fontId="7" fillId="3" borderId="14" xfId="4" applyNumberFormat="1" applyFont="1" applyFill="1" applyBorder="1" applyAlignment="1">
      <alignment horizontal="right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6" xfId="2" applyFont="1" applyFill="1" applyBorder="1" applyAlignment="1">
      <alignment horizontal="left" vertical="center" wrapText="1"/>
    </xf>
    <xf numFmtId="0" fontId="7" fillId="3" borderId="10" xfId="4" applyFont="1" applyFill="1" applyBorder="1" applyAlignment="1">
      <alignment horizontal="left" wrapText="1"/>
    </xf>
    <xf numFmtId="0" fontId="7" fillId="3" borderId="11" xfId="4" applyFont="1" applyFill="1" applyBorder="1" applyAlignment="1">
      <alignment horizontal="left" wrapText="1"/>
    </xf>
    <xf numFmtId="0" fontId="7" fillId="3" borderId="5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" fillId="3" borderId="6" xfId="4" applyFont="1" applyFill="1" applyBorder="1" applyAlignment="1">
      <alignment horizontal="left"/>
    </xf>
    <xf numFmtId="0" fontId="7" fillId="3" borderId="2" xfId="4" applyFont="1" applyFill="1" applyBorder="1" applyAlignment="1">
      <alignment horizontal="left" wrapText="1"/>
    </xf>
    <xf numFmtId="0" fontId="7" fillId="3" borderId="3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left" wrapText="1"/>
    </xf>
    <xf numFmtId="0" fontId="9" fillId="3" borderId="5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0" fontId="9" fillId="3" borderId="6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left" wrapText="1"/>
    </xf>
    <xf numFmtId="0" fontId="7" fillId="3" borderId="0" xfId="4" applyFont="1" applyFill="1" applyBorder="1" applyAlignment="1">
      <alignment horizontal="left" wrapText="1"/>
    </xf>
    <xf numFmtId="0" fontId="7" fillId="3" borderId="6" xfId="4" applyFont="1" applyFill="1" applyBorder="1" applyAlignment="1">
      <alignment horizontal="left" wrapText="1"/>
    </xf>
  </cellXfs>
  <cellStyles count="6">
    <cellStyle name="Millares 2 3" xfId="3" xr:uid="{00000000-0005-0000-0000-000000000000}"/>
    <cellStyle name="Millares 5" xfId="1" xr:uid="{00000000-0005-0000-0000-000001000000}"/>
    <cellStyle name="Normal" xfId="0" builtinId="0"/>
    <cellStyle name="Normal 10" xfId="2" xr:uid="{00000000-0005-0000-0000-000003000000}"/>
    <cellStyle name="Normal 7 4" xfId="5" xr:uid="{00000000-0005-0000-0000-000004000000}"/>
    <cellStyle name="Normal 9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topLeftCell="A34" workbookViewId="0">
      <selection activeCell="G64" sqref="G64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4.5703125" customWidth="1"/>
    <col min="6" max="6" width="14.7109375" customWidth="1"/>
    <col min="7" max="8" width="12.7109375" customWidth="1"/>
    <col min="9" max="9" width="13.42578125" customWidth="1"/>
    <col min="10" max="10" width="11.85546875" customWidth="1"/>
  </cols>
  <sheetData>
    <row r="1" spans="2:10" ht="13.5" customHeight="1" x14ac:dyDescent="0.25"/>
    <row r="2" spans="2:10" x14ac:dyDescent="0.25">
      <c r="I2" s="40"/>
      <c r="J2" s="40"/>
    </row>
    <row r="3" spans="2:10" x14ac:dyDescent="0.25">
      <c r="B3" s="41" t="s">
        <v>35</v>
      </c>
      <c r="C3" s="42"/>
      <c r="D3" s="42"/>
      <c r="E3" s="42"/>
      <c r="F3" s="42"/>
      <c r="G3" s="42"/>
      <c r="H3" s="42"/>
      <c r="I3" s="42"/>
      <c r="J3" s="43"/>
    </row>
    <row r="4" spans="2:10" x14ac:dyDescent="0.2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x14ac:dyDescent="0.25">
      <c r="B5" s="47" t="s">
        <v>36</v>
      </c>
      <c r="C5" s="48"/>
      <c r="D5" s="48"/>
      <c r="E5" s="48"/>
      <c r="F5" s="48"/>
      <c r="G5" s="48"/>
      <c r="H5" s="48"/>
      <c r="I5" s="48"/>
      <c r="J5" s="49"/>
    </row>
    <row r="6" spans="2:10" x14ac:dyDescent="0.25">
      <c r="B6" s="50" t="s">
        <v>1</v>
      </c>
      <c r="C6" s="51"/>
      <c r="D6" s="52"/>
      <c r="E6" s="59" t="s">
        <v>2</v>
      </c>
      <c r="F6" s="60"/>
      <c r="G6" s="60"/>
      <c r="H6" s="60"/>
      <c r="I6" s="61"/>
      <c r="J6" s="62" t="s">
        <v>3</v>
      </c>
    </row>
    <row r="7" spans="2:10" ht="29.25" customHeight="1" x14ac:dyDescent="0.25">
      <c r="B7" s="53"/>
      <c r="C7" s="54"/>
      <c r="D7" s="55"/>
      <c r="E7" s="2" t="s">
        <v>4</v>
      </c>
      <c r="F7" s="3" t="s">
        <v>5</v>
      </c>
      <c r="G7" s="2" t="s">
        <v>6</v>
      </c>
      <c r="H7" s="2" t="s">
        <v>7</v>
      </c>
      <c r="I7" s="2" t="s">
        <v>8</v>
      </c>
      <c r="J7" s="62"/>
    </row>
    <row r="8" spans="2:10" x14ac:dyDescent="0.25">
      <c r="B8" s="56"/>
      <c r="C8" s="57"/>
      <c r="D8" s="58"/>
      <c r="E8" s="4" t="str">
        <f>E24</f>
        <v>(1)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2:10" x14ac:dyDescent="0.25">
      <c r="B9" s="67" t="s">
        <v>14</v>
      </c>
      <c r="C9" s="68"/>
      <c r="D9" s="69"/>
      <c r="E9" s="25">
        <v>0</v>
      </c>
      <c r="F9" s="25">
        <v>0</v>
      </c>
      <c r="G9" s="5">
        <f t="shared" ref="G9:G18" si="0">E9+F9</f>
        <v>0</v>
      </c>
      <c r="H9" s="25">
        <v>0</v>
      </c>
      <c r="I9" s="25">
        <v>0</v>
      </c>
      <c r="J9" s="5">
        <f t="shared" ref="J9:J18" si="1">I9-E9</f>
        <v>0</v>
      </c>
    </row>
    <row r="10" spans="2:10" x14ac:dyDescent="0.25">
      <c r="B10" s="67" t="s">
        <v>15</v>
      </c>
      <c r="C10" s="68"/>
      <c r="D10" s="69"/>
      <c r="E10" s="25">
        <v>0</v>
      </c>
      <c r="F10" s="25">
        <v>0</v>
      </c>
      <c r="G10" s="5">
        <f t="shared" si="0"/>
        <v>0</v>
      </c>
      <c r="H10" s="25">
        <v>0</v>
      </c>
      <c r="I10" s="25">
        <v>0</v>
      </c>
      <c r="J10" s="5">
        <f t="shared" si="1"/>
        <v>0</v>
      </c>
    </row>
    <row r="11" spans="2:10" x14ac:dyDescent="0.25">
      <c r="B11" s="67" t="s">
        <v>16</v>
      </c>
      <c r="C11" s="68"/>
      <c r="D11" s="69"/>
      <c r="E11" s="25">
        <v>0</v>
      </c>
      <c r="F11" s="25">
        <v>0</v>
      </c>
      <c r="G11" s="5">
        <f t="shared" si="0"/>
        <v>0</v>
      </c>
      <c r="H11" s="25">
        <v>0</v>
      </c>
      <c r="I11" s="25">
        <v>0</v>
      </c>
      <c r="J11" s="5">
        <f t="shared" si="1"/>
        <v>0</v>
      </c>
    </row>
    <row r="12" spans="2:10" x14ac:dyDescent="0.25">
      <c r="B12" s="67" t="s">
        <v>17</v>
      </c>
      <c r="C12" s="68"/>
      <c r="D12" s="69"/>
      <c r="E12" s="25">
        <v>0</v>
      </c>
      <c r="F12" s="25">
        <v>0</v>
      </c>
      <c r="G12" s="5">
        <f t="shared" si="0"/>
        <v>0</v>
      </c>
      <c r="H12" s="25">
        <v>0</v>
      </c>
      <c r="I12" s="25">
        <v>0</v>
      </c>
      <c r="J12" s="5">
        <f t="shared" si="1"/>
        <v>0</v>
      </c>
    </row>
    <row r="13" spans="2:10" x14ac:dyDescent="0.25">
      <c r="B13" s="67" t="s">
        <v>18</v>
      </c>
      <c r="C13" s="68"/>
      <c r="D13" s="69"/>
      <c r="E13" s="25">
        <v>0</v>
      </c>
      <c r="F13" s="26">
        <v>3226548.33</v>
      </c>
      <c r="G13" s="26">
        <f t="shared" si="0"/>
        <v>3226548.33</v>
      </c>
      <c r="H13" s="26">
        <v>3226548.33</v>
      </c>
      <c r="I13" s="26">
        <v>3226548.33</v>
      </c>
      <c r="J13" s="26">
        <f t="shared" si="1"/>
        <v>3226548.33</v>
      </c>
    </row>
    <row r="14" spans="2:10" x14ac:dyDescent="0.25">
      <c r="B14" s="67" t="s">
        <v>19</v>
      </c>
      <c r="C14" s="68"/>
      <c r="D14" s="69"/>
      <c r="E14" s="25">
        <v>0</v>
      </c>
      <c r="F14" s="26">
        <v>0</v>
      </c>
      <c r="G14" s="5">
        <f t="shared" si="0"/>
        <v>0</v>
      </c>
      <c r="H14" s="26">
        <v>0</v>
      </c>
      <c r="I14" s="26">
        <v>0</v>
      </c>
      <c r="J14" s="26">
        <f t="shared" si="1"/>
        <v>0</v>
      </c>
    </row>
    <row r="15" spans="2:10" ht="25.5" customHeight="1" x14ac:dyDescent="0.25">
      <c r="B15" s="67" t="s">
        <v>20</v>
      </c>
      <c r="C15" s="68"/>
      <c r="D15" s="69"/>
      <c r="E15" s="25">
        <v>0</v>
      </c>
      <c r="F15" s="25">
        <v>2561863</v>
      </c>
      <c r="G15" s="26">
        <f t="shared" si="0"/>
        <v>2561863</v>
      </c>
      <c r="H15" s="25">
        <v>1049263</v>
      </c>
      <c r="I15" s="25">
        <v>1049263</v>
      </c>
      <c r="J15" s="26">
        <f>I15-E15</f>
        <v>1049263</v>
      </c>
    </row>
    <row r="16" spans="2:10" ht="36.75" customHeight="1" x14ac:dyDescent="0.25">
      <c r="B16" s="67" t="s">
        <v>21</v>
      </c>
      <c r="C16" s="68"/>
      <c r="D16" s="69"/>
      <c r="E16" s="25">
        <v>0</v>
      </c>
      <c r="F16" s="25">
        <v>0</v>
      </c>
      <c r="G16" s="5">
        <f t="shared" si="0"/>
        <v>0</v>
      </c>
      <c r="H16" s="25">
        <v>0</v>
      </c>
      <c r="I16" s="25">
        <v>0</v>
      </c>
      <c r="J16" s="5">
        <f t="shared" si="1"/>
        <v>0</v>
      </c>
    </row>
    <row r="17" spans="2:10" ht="25.5" customHeight="1" x14ac:dyDescent="0.25">
      <c r="B17" s="67" t="s">
        <v>22</v>
      </c>
      <c r="C17" s="68"/>
      <c r="D17" s="69"/>
      <c r="E17" s="38">
        <v>851772844.38</v>
      </c>
      <c r="F17" s="38">
        <v>-7191340</v>
      </c>
      <c r="G17" s="39">
        <f t="shared" si="0"/>
        <v>844581504.38</v>
      </c>
      <c r="H17" s="38">
        <v>844581504.38</v>
      </c>
      <c r="I17" s="38">
        <v>844581504.38</v>
      </c>
      <c r="J17" s="38">
        <f>I17-E17</f>
        <v>-7191340</v>
      </c>
    </row>
    <row r="18" spans="2:10" x14ac:dyDescent="0.25">
      <c r="B18" s="67" t="s">
        <v>23</v>
      </c>
      <c r="C18" s="68"/>
      <c r="D18" s="69"/>
      <c r="E18" s="25">
        <v>0</v>
      </c>
      <c r="F18" s="25">
        <v>0</v>
      </c>
      <c r="G18" s="5">
        <f t="shared" si="0"/>
        <v>0</v>
      </c>
      <c r="H18" s="25">
        <v>0</v>
      </c>
      <c r="I18" s="25">
        <v>0</v>
      </c>
      <c r="J18" s="5">
        <f t="shared" si="1"/>
        <v>0</v>
      </c>
    </row>
    <row r="19" spans="2:10" ht="6.75" customHeight="1" x14ac:dyDescent="0.25">
      <c r="B19" s="6"/>
      <c r="C19" s="7"/>
      <c r="D19" s="8"/>
      <c r="E19" s="9"/>
      <c r="F19" s="9"/>
      <c r="G19" s="9"/>
      <c r="H19" s="9"/>
      <c r="I19" s="9"/>
      <c r="J19" s="9"/>
    </row>
    <row r="20" spans="2:10" x14ac:dyDescent="0.25">
      <c r="B20" s="10"/>
      <c r="C20" s="70" t="s">
        <v>24</v>
      </c>
      <c r="D20" s="71"/>
      <c r="E20" s="27">
        <f>E9+E10+E11+E12+E13+E14+E15+E16+E17+E18</f>
        <v>851772844.38</v>
      </c>
      <c r="F20" s="27">
        <f>F9+F10+F11+F12+F13+F14+F15+F16+F17+F18</f>
        <v>-1402928.67</v>
      </c>
      <c r="G20" s="27">
        <f>G9+G10+G11+G12+G13+G14+G15+G16+G17+G18</f>
        <v>850369915.71000004</v>
      </c>
      <c r="H20" s="27">
        <f>H9+H10+H11+H12+H13+H14+H15+H16+H17+H18</f>
        <v>848857315.71000004</v>
      </c>
      <c r="I20" s="27">
        <f t="shared" ref="I20" si="2">I9+I10+I11+I12+I13+I14+I15+I16+I17+I18</f>
        <v>848857315.71000004</v>
      </c>
      <c r="J20" s="63">
        <f>J9+J10+J11+J12+J13+J14+J15+J16+J17+J18</f>
        <v>-2915528.67</v>
      </c>
    </row>
    <row r="21" spans="2:10" ht="18" customHeight="1" x14ac:dyDescent="0.25">
      <c r="B21" s="1"/>
      <c r="C21" s="1"/>
      <c r="D21" s="1"/>
      <c r="E21" s="11"/>
      <c r="F21" s="11"/>
      <c r="G21" s="11"/>
      <c r="H21" s="65" t="s">
        <v>25</v>
      </c>
      <c r="I21" s="66"/>
      <c r="J21" s="64"/>
    </row>
    <row r="22" spans="2:10" x14ac:dyDescent="0.25">
      <c r="B22" s="50" t="s">
        <v>26</v>
      </c>
      <c r="C22" s="51"/>
      <c r="D22" s="52"/>
      <c r="E22" s="59" t="s">
        <v>2</v>
      </c>
      <c r="F22" s="60"/>
      <c r="G22" s="60"/>
      <c r="H22" s="60"/>
      <c r="I22" s="61"/>
      <c r="J22" s="62" t="s">
        <v>3</v>
      </c>
    </row>
    <row r="23" spans="2:10" ht="24" x14ac:dyDescent="0.25">
      <c r="B23" s="53"/>
      <c r="C23" s="54"/>
      <c r="D23" s="55"/>
      <c r="E23" s="2" t="s">
        <v>4</v>
      </c>
      <c r="F23" s="3" t="s">
        <v>27</v>
      </c>
      <c r="G23" s="2" t="s">
        <v>6</v>
      </c>
      <c r="H23" s="2" t="s">
        <v>7</v>
      </c>
      <c r="I23" s="2" t="s">
        <v>8</v>
      </c>
      <c r="J23" s="62"/>
    </row>
    <row r="24" spans="2:10" ht="14.25" customHeight="1" x14ac:dyDescent="0.25">
      <c r="B24" s="56"/>
      <c r="C24" s="57"/>
      <c r="D24" s="58"/>
      <c r="E24" s="4" t="s">
        <v>28</v>
      </c>
      <c r="F24" s="4" t="s">
        <v>9</v>
      </c>
      <c r="G24" s="4" t="s">
        <v>10</v>
      </c>
      <c r="H24" s="4" t="s">
        <v>11</v>
      </c>
      <c r="I24" s="4" t="s">
        <v>12</v>
      </c>
      <c r="J24" s="4" t="s">
        <v>13</v>
      </c>
    </row>
    <row r="25" spans="2:10" ht="24" customHeight="1" x14ac:dyDescent="0.25">
      <c r="B25" s="75" t="s">
        <v>29</v>
      </c>
      <c r="C25" s="76"/>
      <c r="D25" s="77"/>
      <c r="E25" s="12">
        <f t="shared" ref="E25:J25" si="3">E26+E28+E29+E30+E31+E32+E33</f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 t="shared" si="3"/>
        <v>0</v>
      </c>
    </row>
    <row r="26" spans="2:10" x14ac:dyDescent="0.25">
      <c r="B26" s="13"/>
      <c r="C26" s="68" t="s">
        <v>14</v>
      </c>
      <c r="D26" s="69"/>
      <c r="E26" s="28">
        <v>0</v>
      </c>
      <c r="F26" s="29"/>
      <c r="G26" s="30">
        <f>E26+F26</f>
        <v>0</v>
      </c>
      <c r="H26" s="28">
        <v>0</v>
      </c>
      <c r="I26" s="28">
        <v>0</v>
      </c>
      <c r="J26" s="31">
        <f>I26-E26</f>
        <v>0</v>
      </c>
    </row>
    <row r="27" spans="2:10" x14ac:dyDescent="0.25">
      <c r="B27" s="13"/>
      <c r="C27" s="68" t="s">
        <v>15</v>
      </c>
      <c r="D27" s="69"/>
      <c r="E27" s="28">
        <v>0</v>
      </c>
      <c r="F27" s="29"/>
      <c r="G27" s="30">
        <f>E27+F27</f>
        <v>0</v>
      </c>
      <c r="H27" s="28">
        <v>0</v>
      </c>
      <c r="I27" s="28">
        <v>0</v>
      </c>
      <c r="J27" s="31"/>
    </row>
    <row r="28" spans="2:10" x14ac:dyDescent="0.25">
      <c r="B28" s="13"/>
      <c r="C28" s="68" t="s">
        <v>16</v>
      </c>
      <c r="D28" s="69"/>
      <c r="E28" s="28">
        <v>0</v>
      </c>
      <c r="F28" s="29"/>
      <c r="G28" s="30">
        <f t="shared" ref="G28:G33" si="4">E28+F28</f>
        <v>0</v>
      </c>
      <c r="H28" s="28">
        <v>0</v>
      </c>
      <c r="I28" s="28">
        <v>0</v>
      </c>
      <c r="J28" s="31">
        <f>I28-E28</f>
        <v>0</v>
      </c>
    </row>
    <row r="29" spans="2:10" x14ac:dyDescent="0.25">
      <c r="B29" s="13"/>
      <c r="C29" s="68" t="s">
        <v>17</v>
      </c>
      <c r="D29" s="69"/>
      <c r="E29" s="28">
        <v>0</v>
      </c>
      <c r="F29" s="29"/>
      <c r="G29" s="30">
        <f t="shared" si="4"/>
        <v>0</v>
      </c>
      <c r="H29" s="30">
        <v>0</v>
      </c>
      <c r="I29" s="30">
        <v>0</v>
      </c>
      <c r="J29" s="31">
        <f>I29-E29</f>
        <v>0</v>
      </c>
    </row>
    <row r="30" spans="2:10" x14ac:dyDescent="0.25">
      <c r="B30" s="13"/>
      <c r="C30" s="68" t="s">
        <v>30</v>
      </c>
      <c r="D30" s="69"/>
      <c r="E30" s="28">
        <v>0</v>
      </c>
      <c r="F30" s="31"/>
      <c r="G30" s="30">
        <f t="shared" si="4"/>
        <v>0</v>
      </c>
      <c r="H30" s="28">
        <v>0</v>
      </c>
      <c r="I30" s="28">
        <v>0</v>
      </c>
      <c r="J30" s="31"/>
    </row>
    <row r="31" spans="2:10" x14ac:dyDescent="0.25">
      <c r="B31" s="13"/>
      <c r="C31" s="68" t="s">
        <v>31</v>
      </c>
      <c r="D31" s="69"/>
      <c r="E31" s="28">
        <v>0</v>
      </c>
      <c r="F31" s="31"/>
      <c r="G31" s="30">
        <f t="shared" si="4"/>
        <v>0</v>
      </c>
      <c r="H31" s="28">
        <v>0</v>
      </c>
      <c r="I31" s="28">
        <v>0</v>
      </c>
      <c r="J31" s="31"/>
    </row>
    <row r="32" spans="2:10" ht="38.25" customHeight="1" x14ac:dyDescent="0.25">
      <c r="B32" s="13"/>
      <c r="C32" s="68" t="s">
        <v>32</v>
      </c>
      <c r="D32" s="69"/>
      <c r="E32" s="28">
        <v>0</v>
      </c>
      <c r="F32" s="29"/>
      <c r="G32" s="30">
        <f t="shared" si="4"/>
        <v>0</v>
      </c>
      <c r="H32" s="30">
        <v>0</v>
      </c>
      <c r="I32" s="30">
        <v>0</v>
      </c>
      <c r="J32" s="31">
        <f>I32-E32</f>
        <v>0</v>
      </c>
    </row>
    <row r="33" spans="2:10" ht="23.25" customHeight="1" x14ac:dyDescent="0.25">
      <c r="B33" s="13"/>
      <c r="C33" s="68" t="s">
        <v>22</v>
      </c>
      <c r="D33" s="69"/>
      <c r="E33" s="28">
        <v>0</v>
      </c>
      <c r="F33" s="29"/>
      <c r="G33" s="30">
        <f t="shared" si="4"/>
        <v>0</v>
      </c>
      <c r="H33" s="28">
        <v>0</v>
      </c>
      <c r="I33" s="28">
        <v>0</v>
      </c>
      <c r="J33" s="31">
        <f>I33-E33</f>
        <v>0</v>
      </c>
    </row>
    <row r="34" spans="2:10" ht="59.25" customHeight="1" x14ac:dyDescent="0.25">
      <c r="B34" s="81" t="s">
        <v>33</v>
      </c>
      <c r="C34" s="82"/>
      <c r="D34" s="83"/>
      <c r="E34" s="32">
        <f>E35+E37+E38</f>
        <v>851772844.38</v>
      </c>
      <c r="F34" s="32">
        <f>F35+F36+F37+F38</f>
        <v>-1402928.67</v>
      </c>
      <c r="G34" s="32">
        <f>G35+G36+G37+G38</f>
        <v>850369915.71000004</v>
      </c>
      <c r="H34" s="32">
        <f>H35+H36+H37+H38</f>
        <v>848857315.71000004</v>
      </c>
      <c r="I34" s="32">
        <f>I35+I36+I37+I38</f>
        <v>848857315.71000004</v>
      </c>
      <c r="J34" s="37">
        <f>J35+J36+J37+J38</f>
        <v>-2915528.67</v>
      </c>
    </row>
    <row r="35" spans="2:10" x14ac:dyDescent="0.25">
      <c r="B35" s="14"/>
      <c r="C35" s="68" t="s">
        <v>15</v>
      </c>
      <c r="D35" s="69"/>
      <c r="E35" s="28">
        <v>0</v>
      </c>
      <c r="F35" s="28">
        <v>0</v>
      </c>
      <c r="G35" s="30">
        <f>E35+F35</f>
        <v>0</v>
      </c>
      <c r="H35" s="28">
        <v>0</v>
      </c>
      <c r="I35" s="28">
        <v>0</v>
      </c>
      <c r="J35" s="28">
        <f>I35-E35</f>
        <v>0</v>
      </c>
    </row>
    <row r="36" spans="2:10" x14ac:dyDescent="0.25">
      <c r="B36" s="14"/>
      <c r="C36" s="68" t="s">
        <v>30</v>
      </c>
      <c r="D36" s="69"/>
      <c r="E36" s="28">
        <v>0</v>
      </c>
      <c r="F36" s="33">
        <v>3226548.33</v>
      </c>
      <c r="G36" s="30">
        <f>E36+F36</f>
        <v>3226548.33</v>
      </c>
      <c r="H36" s="33">
        <v>3226548.33</v>
      </c>
      <c r="I36" s="33">
        <v>3226548.33</v>
      </c>
      <c r="J36" s="34">
        <f>I36-E36</f>
        <v>3226548.33</v>
      </c>
    </row>
    <row r="37" spans="2:10" ht="26.25" customHeight="1" x14ac:dyDescent="0.25">
      <c r="B37" s="15"/>
      <c r="C37" s="68" t="s">
        <v>34</v>
      </c>
      <c r="D37" s="69"/>
      <c r="E37" s="28">
        <v>0</v>
      </c>
      <c r="F37" s="33">
        <v>2561863</v>
      </c>
      <c r="G37" s="30">
        <f>E37+F37</f>
        <v>2561863</v>
      </c>
      <c r="H37" s="33">
        <v>1049263</v>
      </c>
      <c r="I37" s="33">
        <v>1049263</v>
      </c>
      <c r="J37" s="34">
        <f>I37-E37</f>
        <v>1049263</v>
      </c>
    </row>
    <row r="38" spans="2:10" ht="24.75" customHeight="1" x14ac:dyDescent="0.25">
      <c r="B38" s="15"/>
      <c r="C38" s="68" t="s">
        <v>22</v>
      </c>
      <c r="D38" s="69"/>
      <c r="E38" s="33">
        <v>851772844.38</v>
      </c>
      <c r="F38" s="33">
        <v>-7191340</v>
      </c>
      <c r="G38" s="30">
        <f>E38+F38</f>
        <v>844581504.38</v>
      </c>
      <c r="H38" s="33">
        <v>844581504.38</v>
      </c>
      <c r="I38" s="33">
        <v>844581504.38</v>
      </c>
      <c r="J38" s="34">
        <f>I38-E38</f>
        <v>-7191340</v>
      </c>
    </row>
    <row r="39" spans="2:10" ht="7.5" customHeight="1" x14ac:dyDescent="0.25">
      <c r="B39" s="78"/>
      <c r="C39" s="79"/>
      <c r="D39" s="80"/>
      <c r="E39" s="16"/>
      <c r="F39" s="16"/>
      <c r="G39" s="16"/>
      <c r="H39" s="16"/>
      <c r="I39" s="16"/>
      <c r="J39" s="16"/>
    </row>
    <row r="40" spans="2:10" ht="14.25" customHeight="1" x14ac:dyDescent="0.25">
      <c r="B40" s="72" t="s">
        <v>23</v>
      </c>
      <c r="C40" s="73"/>
      <c r="D40" s="74"/>
      <c r="E40" s="16"/>
      <c r="F40" s="16"/>
      <c r="G40" s="16"/>
      <c r="H40" s="16"/>
      <c r="I40" s="16"/>
      <c r="J40" s="16"/>
    </row>
    <row r="41" spans="2:10" x14ac:dyDescent="0.25">
      <c r="B41" s="15"/>
      <c r="C41" s="68" t="s">
        <v>23</v>
      </c>
      <c r="D41" s="69"/>
      <c r="E41" s="28">
        <v>0</v>
      </c>
      <c r="F41" s="28">
        <v>0</v>
      </c>
      <c r="G41" s="28">
        <f>E41+F41</f>
        <v>0</v>
      </c>
      <c r="H41" s="28">
        <v>0</v>
      </c>
      <c r="I41" s="28">
        <v>0</v>
      </c>
      <c r="J41" s="28">
        <f>I41-E41</f>
        <v>0</v>
      </c>
    </row>
    <row r="42" spans="2:10" ht="12" customHeight="1" x14ac:dyDescent="0.25">
      <c r="B42" s="17"/>
      <c r="C42" s="18"/>
      <c r="D42" s="19"/>
      <c r="E42" s="20"/>
      <c r="F42" s="20"/>
      <c r="G42" s="20"/>
      <c r="H42" s="20"/>
      <c r="I42" s="20"/>
      <c r="J42" s="20"/>
    </row>
    <row r="43" spans="2:10" ht="18" customHeight="1" x14ac:dyDescent="0.25">
      <c r="B43" s="21"/>
      <c r="C43" s="22" t="s">
        <v>24</v>
      </c>
      <c r="D43" s="23"/>
      <c r="E43" s="35">
        <f t="shared" ref="E43:I43" si="5">E24+E34+E40</f>
        <v>851772843.38</v>
      </c>
      <c r="F43" s="35">
        <f t="shared" si="5"/>
        <v>-1402930.67</v>
      </c>
      <c r="G43" s="36">
        <f>G25+G34+G41</f>
        <v>850369915.71000004</v>
      </c>
      <c r="H43" s="35">
        <f t="shared" si="5"/>
        <v>848857311.71000004</v>
      </c>
      <c r="I43" s="35">
        <f t="shared" si="5"/>
        <v>848857310.71000004</v>
      </c>
      <c r="J43" s="63">
        <v>-2915528.67</v>
      </c>
    </row>
    <row r="44" spans="2:10" ht="16.5" customHeight="1" x14ac:dyDescent="0.25">
      <c r="B44" s="24"/>
      <c r="C44" s="24"/>
      <c r="D44" s="24"/>
      <c r="E44" s="24"/>
      <c r="F44" s="24"/>
      <c r="G44" s="24"/>
      <c r="H44" s="65" t="s">
        <v>25</v>
      </c>
      <c r="I44" s="66"/>
      <c r="J44" s="64"/>
    </row>
  </sheetData>
  <mergeCells count="42">
    <mergeCell ref="B40:D40"/>
    <mergeCell ref="C41:D41"/>
    <mergeCell ref="J43:J44"/>
    <mergeCell ref="H44:I44"/>
    <mergeCell ref="E22:I22"/>
    <mergeCell ref="J22:J23"/>
    <mergeCell ref="B25:D25"/>
    <mergeCell ref="C26:D26"/>
    <mergeCell ref="B39:D39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C27:D27"/>
    <mergeCell ref="B22:D24"/>
    <mergeCell ref="J20:J21"/>
    <mergeCell ref="H21:I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0:D20"/>
    <mergeCell ref="I2:J2"/>
    <mergeCell ref="B3:J3"/>
    <mergeCell ref="B4:J4"/>
    <mergeCell ref="B5:J5"/>
    <mergeCell ref="B6:D8"/>
    <mergeCell ref="E6:I6"/>
    <mergeCell ref="J6:J7"/>
  </mergeCells>
  <printOptions horizontalCentered="1"/>
  <pageMargins left="0.19685039370078741" right="0" top="0" bottom="0" header="0" footer="0"/>
  <pageSetup scale="84" orientation="portrait" r:id="rId1"/>
  <ignoredErrors>
    <ignoredError sqref="G41 J41 J35 J17" unlockedFormula="1"/>
    <ignoredError sqref="G43 J34 G34" formula="1"/>
    <ignoredError sqref="E24:F24 H24:I24 F8 H8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2021-03-01T20:33:08Z</cp:lastPrinted>
  <dcterms:created xsi:type="dcterms:W3CDTF">2020-05-05T14:01:31Z</dcterms:created>
  <dcterms:modified xsi:type="dcterms:W3CDTF">2021-03-25T17:39:40Z</dcterms:modified>
</cp:coreProperties>
</file>