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/>
  <mc:AlternateContent xmlns:mc="http://schemas.openxmlformats.org/markup-compatibility/2006">
    <mc:Choice Requires="x15">
      <x15ac:absPath xmlns:x15ac="http://schemas.microsoft.com/office/spreadsheetml/2010/11/ac" url="C:\Users\prisn\Desktop\Publicaciones 2020\4to. trimestre\Contable\"/>
    </mc:Choice>
  </mc:AlternateContent>
  <xr:revisionPtr revIDLastSave="0" documentId="13_ncr:1_{7812E370-EC37-4F4E-B55B-F249C8E18875}" xr6:coauthVersionLast="36" xr6:coauthVersionMax="36" xr10:uidLastSave="{00000000-0000-0000-0000-000000000000}"/>
  <bookViews>
    <workbookView xWindow="0" yWindow="0" windowWidth="20490" windowHeight="7755" xr2:uid="{00000000-000D-0000-FFFF-FFFF00000000}"/>
  </bookViews>
  <sheets>
    <sheet name="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8" i="1" l="1"/>
  <c r="E58" i="1"/>
  <c r="F51" i="1"/>
  <c r="E51" i="1"/>
  <c r="F45" i="1"/>
  <c r="E45" i="1"/>
  <c r="F41" i="1"/>
  <c r="E41" i="1"/>
  <c r="F31" i="1"/>
  <c r="E31" i="1"/>
  <c r="E27" i="1"/>
  <c r="F27" i="1"/>
  <c r="F19" i="1"/>
  <c r="E19" i="1"/>
  <c r="F16" i="1"/>
  <c r="F25" i="1" s="1"/>
  <c r="E16" i="1"/>
  <c r="E25" i="1" s="1"/>
  <c r="F8" i="1"/>
  <c r="E8" i="1"/>
  <c r="F60" i="1" l="1"/>
  <c r="F61" i="1" s="1"/>
  <c r="E60" i="1"/>
  <c r="E61" i="1" s="1"/>
</calcChain>
</file>

<file path=xl/sharedStrings.xml><?xml version="1.0" encoding="utf-8"?>
<sst xmlns="http://schemas.openxmlformats.org/spreadsheetml/2006/main" count="59" uniqueCount="59">
  <si>
    <t>Estado de Actividades</t>
  </si>
  <si>
    <t>INGRESOS Y OTROS BENEFICIOS</t>
  </si>
  <si>
    <t>Ingresos de Gestión</t>
  </si>
  <si>
    <t>Impuestos</t>
  </si>
  <si>
    <t xml:space="preserve">Cuotas y Aportaciones de Seguridad Social </t>
  </si>
  <si>
    <t>Contribuciones de Mejoras</t>
  </si>
  <si>
    <t>Derechos</t>
  </si>
  <si>
    <t>Productos</t>
  </si>
  <si>
    <t>Aprovechamientos</t>
  </si>
  <si>
    <t>Ingresos por Venta de Bienes y  Prestación de Servicios</t>
  </si>
  <si>
    <t xml:space="preserve">Participaciones, Aportaciones, Convenios, Incentivos Derivados de la Colaboración Fiscal, Fondos Distintos de Aportaciones, Transferencias, Asignaciones, Subsidios y Subvenciones, y Pensiones y Jubilaciones
</t>
  </si>
  <si>
    <t>Participaciones,  Aportaciones,  Convenios,  Incentivos  Derivados  de  la  Colaboración  Fiscal  y  Fondos  Distintos  de Aportaciones</t>
  </si>
  <si>
    <t>Transferencias, Asignaciones, Subsidios y Subvenciones, y Pensiones y Jubilaciones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</si>
  <si>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</si>
  <si>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</si>
  <si>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</si>
  <si>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</si>
  <si>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</si>
  <si>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</si>
  <si>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</si>
  <si>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</si>
  <si>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</si>
  <si>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 xml:space="preserve">Servicios Personales  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</si>
  <si>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</si>
  <si>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</si>
  <si>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</si>
  <si>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</si>
  <si>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</si>
  <si>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</si>
  <si>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</si>
  <si>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</si>
  <si>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</si>
  <si>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</si>
  <si>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</si>
  <si>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</si>
  <si>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</si>
  <si>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</si>
  <si>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</si>
  <si>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</si>
  <si>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</si>
  <si>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</si>
  <si>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</si>
  <si>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</si>
  <si>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</si>
  <si>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</si>
  <si>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</si>
  <si>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</si>
  <si>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</si>
  <si>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</si>
  <si>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</si>
  <si>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</si>
  <si>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</si>
  <si>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</si>
  <si>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</si>
  <si>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</si>
  <si>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</si>
  <si>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notas, son razonablemente correctos y son responsabilidad del emisor.</t>
  </si>
  <si>
    <t>Del 01 de Enero al 31 de Diciembre de 2020</t>
  </si>
  <si>
    <t>PODER JUDICIAL DEL ESTADO DE GUERRERO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</si>
</sst>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Alignment="1">
      <alignment horizontal="center"/>
    </xf>
    <xf numFmtId="0" fontId="6" fillId="3" borderId="5" xfId="2" applyFont="1" applyFill="1" applyBorder="1" applyAlignment="1"/>
    <xf numFmtId="0" fontId="5" fillId="3" borderId="0" xfId="1" applyFont="1" applyFill="1" applyBorder="1" applyAlignment="1">
      <alignment vertical="center"/>
    </xf>
    <xf numFmtId="0" fontId="7" fillId="3" borderId="0" xfId="1" applyFont="1" applyFill="1" applyBorder="1" applyAlignment="1">
      <alignment horizontal="center"/>
    </xf>
    <xf numFmtId="0" fontId="7" fillId="3" borderId="6" xfId="1" applyFont="1" applyFill="1" applyBorder="1" applyAlignment="1">
      <alignment horizontal="center"/>
    </xf>
    <xf numFmtId="3" fontId="8" fillId="3" borderId="0" xfId="2" applyNumberFormat="1" applyFont="1" applyFill="1" applyBorder="1" applyAlignment="1">
      <alignment vertical="top"/>
    </xf>
    <xf numFmtId="3" fontId="8" fillId="3" borderId="6" xfId="2" applyNumberFormat="1" applyFont="1" applyFill="1" applyBorder="1" applyAlignment="1">
      <alignment vertical="top"/>
    </xf>
    <xf numFmtId="0" fontId="8" fillId="3" borderId="5" xfId="2" applyFont="1" applyFill="1" applyBorder="1" applyAlignment="1">
      <alignment horizontal="left" vertical="top"/>
    </xf>
    <xf numFmtId="0" fontId="5" fillId="3" borderId="5" xfId="2" applyFont="1" applyFill="1" applyBorder="1" applyAlignment="1">
      <alignment horizontal="left" vertical="top"/>
    </xf>
    <xf numFmtId="0" fontId="6" fillId="3" borderId="0" xfId="2" applyFont="1" applyFill="1" applyBorder="1" applyAlignment="1">
      <alignment vertical="top"/>
    </xf>
    <xf numFmtId="0" fontId="6" fillId="3" borderId="6" xfId="2" applyFont="1" applyFill="1" applyBorder="1" applyAlignment="1">
      <alignment vertical="top"/>
    </xf>
    <xf numFmtId="0" fontId="6" fillId="3" borderId="5" xfId="2" applyFont="1" applyFill="1" applyBorder="1"/>
    <xf numFmtId="0" fontId="6" fillId="3" borderId="0" xfId="2" applyFont="1" applyFill="1" applyBorder="1"/>
    <xf numFmtId="0" fontId="6" fillId="3" borderId="6" xfId="2" applyFont="1" applyFill="1" applyBorder="1"/>
    <xf numFmtId="0" fontId="1" fillId="0" borderId="5" xfId="2" applyBorder="1"/>
    <xf numFmtId="0" fontId="1" fillId="0" borderId="7" xfId="2" applyBorder="1"/>
    <xf numFmtId="0" fontId="1" fillId="0" borderId="1" xfId="2" applyBorder="1"/>
    <xf numFmtId="0" fontId="1" fillId="0" borderId="8" xfId="2" applyBorder="1"/>
    <xf numFmtId="0" fontId="8" fillId="0" borderId="0" xfId="4" applyFont="1" applyBorder="1" applyAlignment="1">
      <alignment vertical="top" wrapText="1"/>
    </xf>
    <xf numFmtId="3" fontId="5" fillId="4" borderId="0" xfId="0" applyNumberFormat="1" applyFont="1" applyFill="1" applyBorder="1" applyAlignment="1" applyProtection="1">
      <alignment vertical="top"/>
    </xf>
    <xf numFmtId="3" fontId="8" fillId="4" borderId="0" xfId="6" applyNumberFormat="1" applyFont="1" applyFill="1" applyBorder="1" applyAlignment="1" applyProtection="1">
      <alignment vertical="top"/>
      <protection locked="0"/>
    </xf>
    <xf numFmtId="3" fontId="8" fillId="4" borderId="0" xfId="0" applyNumberFormat="1" applyFont="1" applyFill="1" applyBorder="1" applyAlignment="1" applyProtection="1">
      <alignment vertical="top"/>
      <protection locked="0"/>
    </xf>
    <xf numFmtId="3" fontId="9" fillId="4" borderId="0" xfId="0" applyNumberFormat="1" applyFont="1" applyFill="1" applyBorder="1" applyAlignment="1" applyProtection="1">
      <alignment vertical="top"/>
    </xf>
    <xf numFmtId="3" fontId="5" fillId="4" borderId="0" xfId="6" applyNumberFormat="1" applyFont="1" applyFill="1" applyBorder="1" applyAlignment="1" applyProtection="1">
      <alignment vertical="top"/>
    </xf>
    <xf numFmtId="3" fontId="9" fillId="4" borderId="0" xfId="6" applyNumberFormat="1" applyFont="1" applyFill="1" applyBorder="1" applyAlignment="1" applyProtection="1">
      <alignment vertical="top"/>
    </xf>
    <xf numFmtId="3" fontId="5" fillId="4" borderId="6" xfId="0" applyNumberFormat="1" applyFont="1" applyFill="1" applyBorder="1" applyAlignment="1" applyProtection="1">
      <alignment vertical="top"/>
    </xf>
    <xf numFmtId="3" fontId="8" fillId="4" borderId="6" xfId="6" applyNumberFormat="1" applyFont="1" applyFill="1" applyBorder="1" applyAlignment="1" applyProtection="1">
      <alignment vertical="top"/>
      <protection locked="0"/>
    </xf>
    <xf numFmtId="3" fontId="8" fillId="4" borderId="6" xfId="0" applyNumberFormat="1" applyFont="1" applyFill="1" applyBorder="1" applyAlignment="1" applyProtection="1">
      <alignment vertical="top"/>
      <protection locked="0"/>
    </xf>
    <xf numFmtId="3" fontId="9" fillId="4" borderId="6" xfId="0" applyNumberFormat="1" applyFont="1" applyFill="1" applyBorder="1" applyAlignment="1" applyProtection="1">
      <alignment vertical="top"/>
    </xf>
    <xf numFmtId="3" fontId="5" fillId="4" borderId="6" xfId="6" applyNumberFormat="1" applyFont="1" applyFill="1" applyBorder="1" applyAlignment="1" applyProtection="1">
      <alignment vertical="top"/>
    </xf>
    <xf numFmtId="3" fontId="9" fillId="4" borderId="6" xfId="6" applyNumberFormat="1" applyFont="1" applyFill="1" applyBorder="1" applyAlignment="1" applyProtection="1">
      <alignment vertical="top"/>
    </xf>
    <xf numFmtId="0" fontId="8" fillId="0" borderId="3" xfId="4" applyFont="1" applyBorder="1" applyAlignment="1">
      <alignment horizontal="center" wrapText="1"/>
    </xf>
    <xf numFmtId="0" fontId="8" fillId="3" borderId="0" xfId="2" applyFont="1" applyFill="1" applyBorder="1" applyAlignment="1">
      <alignment horizontal="left" vertical="top" wrapText="1"/>
    </xf>
    <xf numFmtId="0" fontId="5" fillId="3" borderId="5" xfId="2" applyFont="1" applyFill="1" applyBorder="1" applyAlignment="1">
      <alignment horizontal="left" vertical="top" wrapText="1"/>
    </xf>
    <xf numFmtId="0" fontId="5" fillId="3" borderId="0" xfId="2" applyFont="1" applyFill="1" applyBorder="1" applyAlignment="1">
      <alignment horizontal="left" vertical="top" wrapText="1"/>
    </xf>
    <xf numFmtId="0" fontId="5" fillId="3" borderId="5" xfId="2" applyFont="1" applyFill="1" applyBorder="1" applyAlignment="1">
      <alignment horizontal="left" vertical="top"/>
    </xf>
    <xf numFmtId="0" fontId="5" fillId="3" borderId="0" xfId="2" applyFont="1" applyFill="1" applyBorder="1" applyAlignment="1">
      <alignment horizontal="left" vertical="top"/>
    </xf>
    <xf numFmtId="0" fontId="3" fillId="0" borderId="1" xfId="0" applyFont="1" applyBorder="1" applyAlignment="1">
      <alignment horizontal="center" vertical="center"/>
    </xf>
    <xf numFmtId="0" fontId="5" fillId="2" borderId="2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8" xfId="1" applyFont="1" applyFill="1" applyBorder="1" applyAlignment="1">
      <alignment horizontal="center"/>
    </xf>
  </cellXfs>
  <cellStyles count="7">
    <cellStyle name="Millares" xfId="6" builtinId="3"/>
    <cellStyle name="Millares 5" xfId="3" xr:uid="{00000000-0005-0000-0000-000000000000}"/>
    <cellStyle name="Normal" xfId="0" builtinId="0"/>
    <cellStyle name="Normal 11" xfId="2" xr:uid="{00000000-0005-0000-0000-000002000000}"/>
    <cellStyle name="Normal 15" xfId="4" xr:uid="{00000000-0005-0000-0000-000003000000}"/>
    <cellStyle name="Normal 2 13" xfId="1" xr:uid="{00000000-0005-0000-0000-000004000000}"/>
    <cellStyle name="Normal 7 4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65</xdr:row>
      <xdr:rowOff>0</xdr:rowOff>
    </xdr:from>
    <xdr:to>
      <xdr:col>3</xdr:col>
      <xdr:colOff>28576</xdr:colOff>
      <xdr:row>65</xdr:row>
      <xdr:rowOff>0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2EB93132-BC66-4139-9648-B1A657CFD327}"/>
            </a:ext>
          </a:extLst>
        </xdr:cNvPr>
        <xdr:cNvSpPr txBox="1">
          <a:spLocks noChangeArrowheads="1"/>
        </xdr:cNvSpPr>
      </xdr:nvSpPr>
      <xdr:spPr bwMode="auto">
        <a:xfrm>
          <a:off x="95251" y="10125075"/>
          <a:ext cx="222885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Elaborado por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L.C. ERIKA SORAYA  VELEZ  BERNAL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Jefa del Departamento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de Contabilidad y Ptto.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63"/>
  <sheetViews>
    <sheetView tabSelected="1" workbookViewId="0">
      <selection activeCell="K27" sqref="K27"/>
    </sheetView>
  </sheetViews>
  <sheetFormatPr baseColWidth="10" defaultRowHeight="15" x14ac:dyDescent="0.25"/>
  <cols>
    <col min="1" max="1" width="4.140625" customWidth="1"/>
    <col min="2" max="2" width="2.85546875" customWidth="1"/>
    <col min="3" max="3" width="27.42578125" customWidth="1"/>
    <col min="4" max="4" width="47.85546875" customWidth="1"/>
    <col min="5" max="5" width="19.28515625" customWidth="1"/>
    <col min="6" max="6" width="23.140625" customWidth="1"/>
  </cols>
  <sheetData>
    <row r="1" spans="2:6" ht="15.75" x14ac:dyDescent="0.25">
      <c r="F1" s="1"/>
    </row>
    <row r="2" spans="2:6" x14ac:dyDescent="0.25">
      <c r="E2" s="38"/>
      <c r="F2" s="38"/>
    </row>
    <row r="3" spans="2:6" x14ac:dyDescent="0.25">
      <c r="B3" s="39" t="s">
        <v>58</v>
      </c>
      <c r="C3" s="40"/>
      <c r="D3" s="40"/>
      <c r="E3" s="40"/>
      <c r="F3" s="41"/>
    </row>
    <row r="4" spans="2:6" x14ac:dyDescent="0.25">
      <c r="B4" s="42" t="s">
        <v>0</v>
      </c>
      <c r="C4" s="43"/>
      <c r="D4" s="43"/>
      <c r="E4" s="43"/>
      <c r="F4" s="44"/>
    </row>
    <row r="5" spans="2:6" x14ac:dyDescent="0.25">
      <c r="B5" s="45" t="s">
        <v>57</v>
      </c>
      <c r="C5" s="46"/>
      <c r="D5" s="46"/>
      <c r="E5" s="46"/>
      <c r="F5" s="47"/>
    </row>
    <row r="6" spans="2:6" x14ac:dyDescent="0.25">
      <c r="B6" s="2"/>
      <c r="C6" s="3"/>
      <c r="D6" s="3"/>
      <c r="E6" s="4">
        <v>2020</v>
      </c>
      <c r="F6" s="5">
        <v>2019</v>
      </c>
    </row>
    <row r="7" spans="2:6" x14ac:dyDescent="0.25">
      <c r="B7" s="34" t="s">
        <v>1</v>
      </c>
      <c r="C7" s="35"/>
      <c r="D7" s="35"/>
      <c r="E7" s="6"/>
      <c r="F7" s="7"/>
    </row>
    <row r="8" spans="2:6" x14ac:dyDescent="0.25">
      <c r="B8" s="34" t="s">
        <v>2</v>
      </c>
      <c r="C8" s="35"/>
      <c r="D8" s="35"/>
      <c r="E8" s="20">
        <f>E9+E10+E11+E12+E13+E14+E15</f>
        <v>4275811.33</v>
      </c>
      <c r="F8" s="26">
        <f>SUM(F9:F15)</f>
        <v>8346645.4299999997</v>
      </c>
    </row>
    <row r="9" spans="2:6" x14ac:dyDescent="0.25">
      <c r="B9" s="8"/>
      <c r="C9" s="33" t="s">
        <v>3</v>
      </c>
      <c r="D9" s="33"/>
      <c r="E9" s="21">
        <v>0</v>
      </c>
      <c r="F9" s="27">
        <v>0</v>
      </c>
    </row>
    <row r="10" spans="2:6" x14ac:dyDescent="0.25">
      <c r="B10" s="8"/>
      <c r="C10" s="33" t="s">
        <v>4</v>
      </c>
      <c r="D10" s="33"/>
      <c r="E10" s="21">
        <v>0</v>
      </c>
      <c r="F10" s="27">
        <v>0</v>
      </c>
    </row>
    <row r="11" spans="2:6" x14ac:dyDescent="0.25">
      <c r="B11" s="8"/>
      <c r="C11" s="33" t="s">
        <v>5</v>
      </c>
      <c r="D11" s="33"/>
      <c r="E11" s="21">
        <v>0</v>
      </c>
      <c r="F11" s="27">
        <v>0</v>
      </c>
    </row>
    <row r="12" spans="2:6" x14ac:dyDescent="0.25">
      <c r="B12" s="8"/>
      <c r="C12" s="33" t="s">
        <v>6</v>
      </c>
      <c r="D12" s="33"/>
      <c r="E12" s="21">
        <v>0</v>
      </c>
      <c r="F12" s="27">
        <v>0</v>
      </c>
    </row>
    <row r="13" spans="2:6" x14ac:dyDescent="0.25">
      <c r="B13" s="8"/>
      <c r="C13" s="33" t="s">
        <v>7</v>
      </c>
      <c r="D13" s="33"/>
      <c r="E13" s="21">
        <v>3226548.33</v>
      </c>
      <c r="F13" s="27">
        <v>4583027.25</v>
      </c>
    </row>
    <row r="14" spans="2:6" x14ac:dyDescent="0.25">
      <c r="B14" s="8"/>
      <c r="C14" s="33" t="s">
        <v>8</v>
      </c>
      <c r="D14" s="33"/>
      <c r="E14" s="21">
        <v>0</v>
      </c>
      <c r="F14" s="27">
        <v>0</v>
      </c>
    </row>
    <row r="15" spans="2:6" x14ac:dyDescent="0.25">
      <c r="B15" s="8"/>
      <c r="C15" s="33" t="s">
        <v>9</v>
      </c>
      <c r="D15" s="33"/>
      <c r="E15" s="21">
        <v>1049263</v>
      </c>
      <c r="F15" s="27">
        <v>3763618.18</v>
      </c>
    </row>
    <row r="16" spans="2:6" ht="43.5" customHeight="1" x14ac:dyDescent="0.25">
      <c r="B16" s="34" t="s">
        <v>10</v>
      </c>
      <c r="C16" s="35"/>
      <c r="D16" s="35"/>
      <c r="E16" s="20">
        <f>SUM(E17:E18)</f>
        <v>844581504.38</v>
      </c>
      <c r="F16" s="26">
        <f>SUM(F17:F18)</f>
        <v>862797452.99000001</v>
      </c>
    </row>
    <row r="17" spans="2:6" ht="24.75" customHeight="1" x14ac:dyDescent="0.25">
      <c r="B17" s="9"/>
      <c r="C17" s="33" t="s">
        <v>11</v>
      </c>
      <c r="D17" s="33"/>
      <c r="E17" s="22">
        <v>0</v>
      </c>
      <c r="F17" s="28">
        <v>0</v>
      </c>
    </row>
    <row r="18" spans="2:6" x14ac:dyDescent="0.25">
      <c r="B18" s="9"/>
      <c r="C18" s="33" t="s">
        <v>12</v>
      </c>
      <c r="D18" s="35"/>
      <c r="E18" s="21">
        <v>844581504.38</v>
      </c>
      <c r="F18" s="27">
        <v>862797452.99000001</v>
      </c>
    </row>
    <row r="19" spans="2:6" x14ac:dyDescent="0.25">
      <c r="B19" s="34" t="s">
        <v>13</v>
      </c>
      <c r="C19" s="35"/>
      <c r="D19" s="35"/>
      <c r="E19" s="20">
        <f>SUM(E20:E24)</f>
        <v>0</v>
      </c>
      <c r="F19" s="26">
        <f>SUM(F20:F24)</f>
        <v>0</v>
      </c>
    </row>
    <row r="20" spans="2:6" x14ac:dyDescent="0.25">
      <c r="B20" s="8"/>
      <c r="C20" s="33" t="s">
        <v>14</v>
      </c>
      <c r="D20" s="33"/>
      <c r="E20" s="21">
        <v>0</v>
      </c>
      <c r="F20" s="27">
        <v>0</v>
      </c>
    </row>
    <row r="21" spans="2:6" x14ac:dyDescent="0.25">
      <c r="B21" s="8"/>
      <c r="C21" s="33" t="s">
        <v>15</v>
      </c>
      <c r="D21" s="33"/>
      <c r="E21" s="21">
        <v>0</v>
      </c>
      <c r="F21" s="27">
        <v>0</v>
      </c>
    </row>
    <row r="22" spans="2:6" x14ac:dyDescent="0.25">
      <c r="B22" s="8"/>
      <c r="C22" s="33" t="s">
        <v>16</v>
      </c>
      <c r="D22" s="33"/>
      <c r="E22" s="21">
        <v>0</v>
      </c>
      <c r="F22" s="27">
        <v>0</v>
      </c>
    </row>
    <row r="23" spans="2:6" x14ac:dyDescent="0.25">
      <c r="B23" s="8"/>
      <c r="C23" s="33" t="s">
        <v>17</v>
      </c>
      <c r="D23" s="33"/>
      <c r="E23" s="21">
        <v>0</v>
      </c>
      <c r="F23" s="27">
        <v>0</v>
      </c>
    </row>
    <row r="24" spans="2:6" x14ac:dyDescent="0.25">
      <c r="B24" s="8"/>
      <c r="C24" s="33" t="s">
        <v>18</v>
      </c>
      <c r="D24" s="33"/>
      <c r="E24" s="21">
        <v>0</v>
      </c>
      <c r="F24" s="27">
        <v>0</v>
      </c>
    </row>
    <row r="25" spans="2:6" x14ac:dyDescent="0.25">
      <c r="B25" s="34" t="s">
        <v>19</v>
      </c>
      <c r="C25" s="35"/>
      <c r="D25" s="35"/>
      <c r="E25" s="23">
        <f>E8+E16+E19</f>
        <v>848857315.71000004</v>
      </c>
      <c r="F25" s="29">
        <f>F8+F16+F19</f>
        <v>871144098.41999996</v>
      </c>
    </row>
    <row r="26" spans="2:6" x14ac:dyDescent="0.25">
      <c r="B26" s="34" t="s">
        <v>20</v>
      </c>
      <c r="C26" s="35"/>
      <c r="D26" s="35"/>
      <c r="E26" s="10"/>
      <c r="F26" s="11"/>
    </row>
    <row r="27" spans="2:6" x14ac:dyDescent="0.25">
      <c r="B27" s="34" t="s">
        <v>21</v>
      </c>
      <c r="C27" s="35"/>
      <c r="D27" s="35"/>
      <c r="E27" s="20">
        <f>SUM(E28:E30)</f>
        <v>812164150.69000006</v>
      </c>
      <c r="F27" s="26">
        <f>SUM(F28:F30)</f>
        <v>798911026.06000006</v>
      </c>
    </row>
    <row r="28" spans="2:6" x14ac:dyDescent="0.25">
      <c r="B28" s="12"/>
      <c r="C28" s="33" t="s">
        <v>22</v>
      </c>
      <c r="D28" s="33"/>
      <c r="E28" s="21">
        <v>762631690.22000003</v>
      </c>
      <c r="F28" s="27">
        <v>735561281.20000005</v>
      </c>
    </row>
    <row r="29" spans="2:6" x14ac:dyDescent="0.25">
      <c r="B29" s="12"/>
      <c r="C29" s="33" t="s">
        <v>23</v>
      </c>
      <c r="D29" s="33"/>
      <c r="E29" s="21">
        <v>24235840.350000001</v>
      </c>
      <c r="F29" s="27">
        <v>34788179.5</v>
      </c>
    </row>
    <row r="30" spans="2:6" x14ac:dyDescent="0.25">
      <c r="B30" s="12"/>
      <c r="C30" s="33" t="s">
        <v>24</v>
      </c>
      <c r="D30" s="33"/>
      <c r="E30" s="21">
        <v>25296620.120000001</v>
      </c>
      <c r="F30" s="27">
        <v>28561565.359999999</v>
      </c>
    </row>
    <row r="31" spans="2:6" x14ac:dyDescent="0.25">
      <c r="B31" s="34" t="s">
        <v>25</v>
      </c>
      <c r="C31" s="35"/>
      <c r="D31" s="35"/>
      <c r="E31" s="20">
        <f>SUM(E32:E40)</f>
        <v>0</v>
      </c>
      <c r="F31" s="26">
        <f>SUM(F32:F40)</f>
        <v>0</v>
      </c>
    </row>
    <row r="32" spans="2:6" x14ac:dyDescent="0.25">
      <c r="B32" s="12"/>
      <c r="C32" s="33" t="s">
        <v>26</v>
      </c>
      <c r="D32" s="33"/>
      <c r="E32" s="21">
        <v>0</v>
      </c>
      <c r="F32" s="27">
        <v>0</v>
      </c>
    </row>
    <row r="33" spans="2:6" x14ac:dyDescent="0.25">
      <c r="B33" s="12"/>
      <c r="C33" s="33" t="s">
        <v>27</v>
      </c>
      <c r="D33" s="33"/>
      <c r="E33" s="21">
        <v>0</v>
      </c>
      <c r="F33" s="27">
        <v>0</v>
      </c>
    </row>
    <row r="34" spans="2:6" hidden="1" x14ac:dyDescent="0.25">
      <c r="B34" s="12"/>
      <c r="C34" s="33" t="s">
        <v>28</v>
      </c>
      <c r="D34" s="33"/>
      <c r="E34" s="21">
        <v>0</v>
      </c>
      <c r="F34" s="27">
        <v>0</v>
      </c>
    </row>
    <row r="35" spans="2:6" hidden="1" x14ac:dyDescent="0.25">
      <c r="B35" s="12"/>
      <c r="C35" s="33" t="s">
        <v>29</v>
      </c>
      <c r="D35" s="33"/>
      <c r="E35" s="21">
        <v>0</v>
      </c>
      <c r="F35" s="27">
        <v>0</v>
      </c>
    </row>
    <row r="36" spans="2:6" hidden="1" x14ac:dyDescent="0.25">
      <c r="B36" s="12"/>
      <c r="C36" s="33" t="s">
        <v>30</v>
      </c>
      <c r="D36" s="33"/>
      <c r="E36" s="21">
        <v>0</v>
      </c>
      <c r="F36" s="27">
        <v>0</v>
      </c>
    </row>
    <row r="37" spans="2:6" hidden="1" x14ac:dyDescent="0.25">
      <c r="B37" s="12"/>
      <c r="C37" s="33" t="s">
        <v>31</v>
      </c>
      <c r="D37" s="33"/>
      <c r="E37" s="21">
        <v>0</v>
      </c>
      <c r="F37" s="27">
        <v>0</v>
      </c>
    </row>
    <row r="38" spans="2:6" hidden="1" x14ac:dyDescent="0.25">
      <c r="B38" s="12"/>
      <c r="C38" s="33" t="s">
        <v>32</v>
      </c>
      <c r="D38" s="33"/>
      <c r="E38" s="21">
        <v>0</v>
      </c>
      <c r="F38" s="27">
        <v>0</v>
      </c>
    </row>
    <row r="39" spans="2:6" hidden="1" x14ac:dyDescent="0.25">
      <c r="B39" s="12"/>
      <c r="C39" s="33" t="s">
        <v>33</v>
      </c>
      <c r="D39" s="33"/>
      <c r="E39" s="21">
        <v>0</v>
      </c>
      <c r="F39" s="27">
        <v>0</v>
      </c>
    </row>
    <row r="40" spans="2:6" hidden="1" x14ac:dyDescent="0.25">
      <c r="B40" s="12"/>
      <c r="C40" s="33" t="s">
        <v>34</v>
      </c>
      <c r="D40" s="33"/>
      <c r="E40" s="21">
        <v>0</v>
      </c>
      <c r="F40" s="27">
        <v>0</v>
      </c>
    </row>
    <row r="41" spans="2:6" x14ac:dyDescent="0.25">
      <c r="B41" s="34" t="s">
        <v>35</v>
      </c>
      <c r="C41" s="35"/>
      <c r="D41" s="35"/>
      <c r="E41" s="20">
        <f>SUM(E42:E44)</f>
        <v>0</v>
      </c>
      <c r="F41" s="26">
        <f>SUM(F42:F44)</f>
        <v>0</v>
      </c>
    </row>
    <row r="42" spans="2:6" x14ac:dyDescent="0.25">
      <c r="B42" s="12"/>
      <c r="C42" s="33" t="s">
        <v>36</v>
      </c>
      <c r="D42" s="33"/>
      <c r="E42" s="21">
        <v>0</v>
      </c>
      <c r="F42" s="27">
        <v>0</v>
      </c>
    </row>
    <row r="43" spans="2:6" x14ac:dyDescent="0.25">
      <c r="B43" s="12"/>
      <c r="C43" s="33" t="s">
        <v>37</v>
      </c>
      <c r="D43" s="33"/>
      <c r="E43" s="21">
        <v>0</v>
      </c>
      <c r="F43" s="27">
        <v>0</v>
      </c>
    </row>
    <row r="44" spans="2:6" x14ac:dyDescent="0.25">
      <c r="B44" s="12"/>
      <c r="C44" s="33" t="s">
        <v>38</v>
      </c>
      <c r="D44" s="33"/>
      <c r="E44" s="21">
        <v>0</v>
      </c>
      <c r="F44" s="27">
        <v>0</v>
      </c>
    </row>
    <row r="45" spans="2:6" x14ac:dyDescent="0.25">
      <c r="B45" s="34" t="s">
        <v>39</v>
      </c>
      <c r="C45" s="35"/>
      <c r="D45" s="35"/>
      <c r="E45" s="24">
        <f>SUM(E46:E50)</f>
        <v>0</v>
      </c>
      <c r="F45" s="30">
        <f>SUM(F46:F50)</f>
        <v>0</v>
      </c>
    </row>
    <row r="46" spans="2:6" x14ac:dyDescent="0.25">
      <c r="B46" s="12"/>
      <c r="C46" s="33" t="s">
        <v>40</v>
      </c>
      <c r="D46" s="33"/>
      <c r="E46" s="13">
        <v>0</v>
      </c>
      <c r="F46" s="14">
        <v>0</v>
      </c>
    </row>
    <row r="47" spans="2:6" hidden="1" x14ac:dyDescent="0.25">
      <c r="B47" s="12"/>
      <c r="C47" s="33" t="s">
        <v>41</v>
      </c>
      <c r="D47" s="33"/>
      <c r="E47" s="13">
        <v>0</v>
      </c>
      <c r="F47" s="14">
        <v>0</v>
      </c>
    </row>
    <row r="48" spans="2:6" hidden="1" x14ac:dyDescent="0.25">
      <c r="B48" s="12"/>
      <c r="C48" s="33" t="s">
        <v>42</v>
      </c>
      <c r="D48" s="33"/>
      <c r="E48" s="13">
        <v>0</v>
      </c>
      <c r="F48" s="14">
        <v>0</v>
      </c>
    </row>
    <row r="49" spans="2:8" hidden="1" x14ac:dyDescent="0.25">
      <c r="B49" s="15"/>
      <c r="C49" s="13" t="s">
        <v>43</v>
      </c>
      <c r="D49" s="13"/>
      <c r="E49" s="13">
        <v>0</v>
      </c>
      <c r="F49" s="14">
        <v>0</v>
      </c>
    </row>
    <row r="50" spans="2:8" hidden="1" x14ac:dyDescent="0.25">
      <c r="B50" s="15"/>
      <c r="C50" s="33" t="s">
        <v>44</v>
      </c>
      <c r="D50" s="33"/>
      <c r="E50" s="13">
        <v>0</v>
      </c>
      <c r="F50" s="14">
        <v>0</v>
      </c>
    </row>
    <row r="51" spans="2:8" x14ac:dyDescent="0.25">
      <c r="B51" s="36" t="s">
        <v>45</v>
      </c>
      <c r="C51" s="37"/>
      <c r="D51" s="37"/>
      <c r="E51" s="24">
        <f>SUM(E52:E57)</f>
        <v>0</v>
      </c>
      <c r="F51" s="30">
        <f>SUM(F52:F57)</f>
        <v>0</v>
      </c>
    </row>
    <row r="52" spans="2:8" x14ac:dyDescent="0.25">
      <c r="B52" s="15"/>
      <c r="C52" s="33" t="s">
        <v>46</v>
      </c>
      <c r="D52" s="33"/>
      <c r="E52" s="21">
        <v>0</v>
      </c>
      <c r="F52" s="27">
        <v>0</v>
      </c>
    </row>
    <row r="53" spans="2:8" hidden="1" x14ac:dyDescent="0.25">
      <c r="B53" s="15"/>
      <c r="C53" s="33" t="s">
        <v>47</v>
      </c>
      <c r="D53" s="33"/>
      <c r="E53" s="21">
        <v>0</v>
      </c>
      <c r="F53" s="27">
        <v>0</v>
      </c>
    </row>
    <row r="54" spans="2:8" hidden="1" x14ac:dyDescent="0.25">
      <c r="B54" s="15"/>
      <c r="C54" s="33" t="s">
        <v>48</v>
      </c>
      <c r="D54" s="33"/>
      <c r="E54" s="21">
        <v>0</v>
      </c>
      <c r="F54" s="27">
        <v>0</v>
      </c>
    </row>
    <row r="55" spans="2:8" hidden="1" x14ac:dyDescent="0.25">
      <c r="B55" s="15"/>
      <c r="C55" s="33" t="s">
        <v>49</v>
      </c>
      <c r="D55" s="33"/>
      <c r="E55" s="21">
        <v>0</v>
      </c>
      <c r="F55" s="27">
        <v>0</v>
      </c>
    </row>
    <row r="56" spans="2:8" hidden="1" x14ac:dyDescent="0.25">
      <c r="B56" s="15"/>
      <c r="C56" s="33" t="s">
        <v>50</v>
      </c>
      <c r="D56" s="33"/>
      <c r="E56" s="21">
        <v>0</v>
      </c>
      <c r="F56" s="27">
        <v>0</v>
      </c>
    </row>
    <row r="57" spans="2:8" hidden="1" x14ac:dyDescent="0.25">
      <c r="B57" s="15"/>
      <c r="C57" s="33" t="s">
        <v>51</v>
      </c>
      <c r="D57" s="33"/>
      <c r="E57" s="21">
        <v>0</v>
      </c>
      <c r="F57" s="27">
        <v>0</v>
      </c>
    </row>
    <row r="58" spans="2:8" x14ac:dyDescent="0.25">
      <c r="B58" s="34" t="s">
        <v>52</v>
      </c>
      <c r="C58" s="35"/>
      <c r="D58" s="35"/>
      <c r="E58" s="24">
        <f>E59</f>
        <v>0</v>
      </c>
      <c r="F58" s="30">
        <f>F59</f>
        <v>0</v>
      </c>
    </row>
    <row r="59" spans="2:8" x14ac:dyDescent="0.25">
      <c r="B59" s="15"/>
      <c r="C59" s="33" t="s">
        <v>53</v>
      </c>
      <c r="D59" s="33"/>
      <c r="E59" s="21">
        <v>0</v>
      </c>
      <c r="F59" s="27">
        <v>0</v>
      </c>
    </row>
    <row r="60" spans="2:8" x14ac:dyDescent="0.25">
      <c r="B60" s="34" t="s">
        <v>54</v>
      </c>
      <c r="C60" s="35"/>
      <c r="D60" s="35"/>
      <c r="E60" s="25">
        <f>E27+E31+E41+E45+E51+E58</f>
        <v>812164150.69000006</v>
      </c>
      <c r="F60" s="31">
        <f>F27+F31+F41+F45+F51+F58</f>
        <v>798911026.06000006</v>
      </c>
    </row>
    <row r="61" spans="2:8" x14ac:dyDescent="0.25">
      <c r="B61" s="34" t="s">
        <v>55</v>
      </c>
      <c r="C61" s="35"/>
      <c r="D61" s="35"/>
      <c r="E61" s="25">
        <f>E25-E60</f>
        <v>36693165.019999981</v>
      </c>
      <c r="F61" s="31">
        <f>F25-F60</f>
        <v>72233072.359999895</v>
      </c>
    </row>
    <row r="62" spans="2:8" x14ac:dyDescent="0.25">
      <c r="B62" s="16"/>
      <c r="C62" s="17"/>
      <c r="D62" s="17"/>
      <c r="E62" s="17"/>
      <c r="F62" s="18"/>
    </row>
    <row r="63" spans="2:8" ht="24.75" customHeight="1" x14ac:dyDescent="0.25">
      <c r="B63" s="32" t="s">
        <v>56</v>
      </c>
      <c r="C63" s="32"/>
      <c r="D63" s="32"/>
      <c r="E63" s="32"/>
      <c r="F63" s="32"/>
      <c r="G63" s="19"/>
      <c r="H63" s="19"/>
    </row>
  </sheetData>
  <mergeCells count="59">
    <mergeCell ref="C14:D14"/>
    <mergeCell ref="C15:D15"/>
    <mergeCell ref="B16:D16"/>
    <mergeCell ref="C9:D9"/>
    <mergeCell ref="C10:D10"/>
    <mergeCell ref="C11:D11"/>
    <mergeCell ref="C12:D12"/>
    <mergeCell ref="C13:D13"/>
    <mergeCell ref="B8:D8"/>
    <mergeCell ref="E2:F2"/>
    <mergeCell ref="B3:F3"/>
    <mergeCell ref="B4:F4"/>
    <mergeCell ref="B5:F5"/>
    <mergeCell ref="B7:D7"/>
    <mergeCell ref="C17:D17"/>
    <mergeCell ref="C18:D18"/>
    <mergeCell ref="B19:D19"/>
    <mergeCell ref="C32:D32"/>
    <mergeCell ref="C21:D21"/>
    <mergeCell ref="C22:D22"/>
    <mergeCell ref="C23:D23"/>
    <mergeCell ref="C24:D24"/>
    <mergeCell ref="B25:D25"/>
    <mergeCell ref="B26:D26"/>
    <mergeCell ref="B27:D27"/>
    <mergeCell ref="C28:D28"/>
    <mergeCell ref="C29:D29"/>
    <mergeCell ref="C30:D30"/>
    <mergeCell ref="B31:D31"/>
    <mergeCell ref="C20:D20"/>
    <mergeCell ref="C44:D44"/>
    <mergeCell ref="C33:D33"/>
    <mergeCell ref="C34:D34"/>
    <mergeCell ref="C35:D35"/>
    <mergeCell ref="C36:D36"/>
    <mergeCell ref="C37:D37"/>
    <mergeCell ref="C38:D38"/>
    <mergeCell ref="C39:D39"/>
    <mergeCell ref="C40:D40"/>
    <mergeCell ref="B41:D41"/>
    <mergeCell ref="C42:D42"/>
    <mergeCell ref="C43:D43"/>
    <mergeCell ref="C56:D56"/>
    <mergeCell ref="B45:D45"/>
    <mergeCell ref="C46:D46"/>
    <mergeCell ref="C47:D47"/>
    <mergeCell ref="C48:D48"/>
    <mergeCell ref="C50:D50"/>
    <mergeCell ref="B51:D51"/>
    <mergeCell ref="C52:D52"/>
    <mergeCell ref="C53:D53"/>
    <mergeCell ref="C54:D54"/>
    <mergeCell ref="C55:D55"/>
    <mergeCell ref="B63:F63"/>
    <mergeCell ref="C57:D57"/>
    <mergeCell ref="B58:D58"/>
    <mergeCell ref="C59:D59"/>
    <mergeCell ref="B60:D60"/>
    <mergeCell ref="B61:D61"/>
  </mergeCells>
  <printOptions horizontalCentered="1"/>
  <pageMargins left="0" right="0" top="0" bottom="0" header="0" footer="0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Javier Rendón Simón</dc:creator>
  <cp:lastModifiedBy>pris naji</cp:lastModifiedBy>
  <cp:lastPrinted>2021-02-25T22:05:50Z</cp:lastPrinted>
  <dcterms:created xsi:type="dcterms:W3CDTF">2020-05-05T13:32:29Z</dcterms:created>
  <dcterms:modified xsi:type="dcterms:W3CDTF">2021-03-25T17:24:42Z</dcterms:modified>
</cp:coreProperties>
</file>