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Presupuestarios\"/>
    </mc:Choice>
  </mc:AlternateContent>
  <xr:revisionPtr revIDLastSave="0" documentId="13_ncr:1_{2B81B7D3-28F2-40D5-81FC-122110F102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J13" i="1" l="1"/>
  <c r="G12" i="1"/>
  <c r="G11" i="1"/>
  <c r="G10" i="1"/>
  <c r="G9" i="1"/>
  <c r="E34" i="1"/>
  <c r="J40" i="1"/>
  <c r="G40" i="1"/>
  <c r="J38" i="1"/>
  <c r="J37" i="1"/>
  <c r="J36" i="1"/>
  <c r="J35" i="1"/>
  <c r="G38" i="1"/>
  <c r="G37" i="1"/>
  <c r="G36" i="1"/>
  <c r="G35" i="1"/>
  <c r="F34" i="1"/>
  <c r="I34" i="1"/>
  <c r="H34" i="1"/>
  <c r="I25" i="1"/>
  <c r="I43" i="1" s="1"/>
  <c r="H25" i="1"/>
  <c r="H43" i="1" s="1"/>
  <c r="F25" i="1"/>
  <c r="F43" i="1" s="1"/>
  <c r="E25" i="1"/>
  <c r="E43" i="1" s="1"/>
  <c r="J33" i="1"/>
  <c r="J32" i="1"/>
  <c r="J31" i="1"/>
  <c r="J30" i="1"/>
  <c r="J29" i="1"/>
  <c r="J28" i="1"/>
  <c r="J27" i="1"/>
  <c r="J26" i="1"/>
  <c r="J25" i="1" s="1"/>
  <c r="G33" i="1"/>
  <c r="G32" i="1"/>
  <c r="G31" i="1"/>
  <c r="G30" i="1"/>
  <c r="G29" i="1"/>
  <c r="G28" i="1"/>
  <c r="G27" i="1"/>
  <c r="G26" i="1"/>
  <c r="I20" i="1"/>
  <c r="F20" i="1"/>
  <c r="E20" i="1"/>
  <c r="J18" i="1"/>
  <c r="J17" i="1"/>
  <c r="J16" i="1"/>
  <c r="J15" i="1"/>
  <c r="J14" i="1"/>
  <c r="J12" i="1"/>
  <c r="J11" i="1"/>
  <c r="J10" i="1"/>
  <c r="J9" i="1"/>
  <c r="G13" i="1"/>
  <c r="G15" i="1"/>
  <c r="G18" i="1"/>
  <c r="G17" i="1"/>
  <c r="G16" i="1"/>
  <c r="G14" i="1"/>
  <c r="J34" i="1" l="1"/>
  <c r="G34" i="1"/>
  <c r="G20" i="1"/>
  <c r="G25" i="1"/>
  <c r="J20" i="1"/>
  <c r="G43" i="1"/>
  <c r="J43" i="1"/>
  <c r="E8" i="1"/>
</calcChain>
</file>

<file path=xl/sharedStrings.xml><?xml version="1.0" encoding="utf-8"?>
<sst xmlns="http://schemas.openxmlformats.org/spreadsheetml/2006/main" count="61" uniqueCount="41">
  <si>
    <t>Formato IP-1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</si>
  <si>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</si>
  <si>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</si>
  <si>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</si>
  <si>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</si>
  <si>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</si>
  <si>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</si>
  <si>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</si>
  <si>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</si>
  <si>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</si>
  <si>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</si>
  <si>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</si>
  <si>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</si>
  <si>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</si>
  <si>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</si>
  <si>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</si>
  <si>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</si>
  <si>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</si>
  <si>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</si>
  <si>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</si>
  <si>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</si>
  <si>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</si>
  <si>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</si>
  <si>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</si>
  <si>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</si>
  <si>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</si>
  <si>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</si>
  <si>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</si>
  <si>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</si>
  <si>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</si>
  <si>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</si>
  <si>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</si>
  <si>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</si>
  <si>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</si>
  <si>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</si>
  <si>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</si>
  <si>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¹</t>
    </r>
    <r>
      <rPr>
        <sz val="9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</si>
  <si>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</si>
  <si>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</si>
  <si>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PODER JUDICIAL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</si>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</sst>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vertAlign val="subscript"/>
      <sz val="9"/>
      <color theme="1"/>
      <name val="Calibri"/>
      <family val="2"/>
      <scheme val="minor"/>
    </font>
    <font>
      <b/>
      <sz val="9"/>
      <color rgb="FF40404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1" fillId="0" borderId="0" xfId="2"/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6" fillId="3" borderId="7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8" xfId="4" applyFont="1" applyFill="1" applyBorder="1" applyAlignment="1">
      <alignment wrapText="1"/>
    </xf>
    <xf numFmtId="164" fontId="6" fillId="3" borderId="8" xfId="3" applyNumberFormat="1" applyFont="1" applyFill="1" applyBorder="1" applyAlignment="1">
      <alignment horizontal="center"/>
    </xf>
    <xf numFmtId="0" fontId="7" fillId="3" borderId="9" xfId="4" applyFont="1" applyFill="1" applyBorder="1" applyAlignment="1">
      <alignment horizontal="centerContinuous"/>
    </xf>
    <xf numFmtId="0" fontId="8" fillId="0" borderId="0" xfId="2" applyFont="1"/>
    <xf numFmtId="0" fontId="6" fillId="3" borderId="5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left"/>
    </xf>
    <xf numFmtId="1" fontId="11" fillId="3" borderId="15" xfId="2" applyNumberFormat="1" applyFont="1" applyFill="1" applyBorder="1" applyAlignment="1" applyProtection="1">
      <alignment horizontal="right" vertical="center" wrapText="1"/>
      <protection locked="0"/>
    </xf>
    <xf numFmtId="1" fontId="11" fillId="3" borderId="15" xfId="2" applyNumberFormat="1" applyFont="1" applyFill="1" applyBorder="1" applyAlignment="1">
      <alignment horizontal="right" vertical="center" wrapText="1"/>
    </xf>
    <xf numFmtId="0" fontId="12" fillId="3" borderId="5" xfId="4" applyFont="1" applyFill="1" applyBorder="1" applyAlignment="1">
      <alignment horizontal="center" vertical="center"/>
    </xf>
    <xf numFmtId="1" fontId="9" fillId="3" borderId="15" xfId="3" applyNumberFormat="1" applyFont="1" applyFill="1" applyBorder="1" applyAlignment="1">
      <alignment horizontal="right"/>
    </xf>
    <xf numFmtId="0" fontId="12" fillId="3" borderId="7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wrapText="1"/>
    </xf>
    <xf numFmtId="1" fontId="12" fillId="3" borderId="14" xfId="3" applyNumberFormat="1" applyFont="1" applyFill="1" applyBorder="1" applyAlignment="1">
      <alignment horizontal="right"/>
    </xf>
    <xf numFmtId="0" fontId="9" fillId="3" borderId="9" xfId="4" applyFont="1" applyFill="1" applyBorder="1" applyAlignment="1">
      <alignment horizontal="centerContinuous"/>
    </xf>
    <xf numFmtId="0" fontId="7" fillId="3" borderId="10" xfId="4" applyFont="1" applyFill="1" applyBorder="1" applyAlignment="1">
      <alignment vertical="center" wrapText="1"/>
    </xf>
    <xf numFmtId="0" fontId="7" fillId="3" borderId="11" xfId="4" applyFont="1" applyFill="1" applyBorder="1" applyAlignment="1">
      <alignment vertical="center" wrapText="1"/>
    </xf>
    <xf numFmtId="0" fontId="13" fillId="3" borderId="3" xfId="2" applyFont="1" applyFill="1" applyBorder="1" applyAlignment="1">
      <alignment vertical="top" wrapText="1"/>
    </xf>
    <xf numFmtId="0" fontId="17" fillId="0" borderId="0" xfId="2" applyFont="1" applyAlignment="1">
      <alignment wrapText="1"/>
    </xf>
    <xf numFmtId="0" fontId="18" fillId="0" borderId="0" xfId="0" applyFont="1" applyFill="1" applyBorder="1" applyAlignment="1">
      <alignment vertical="center" wrapText="1"/>
    </xf>
    <xf numFmtId="3" fontId="6" fillId="3" borderId="6" xfId="3" applyNumberFormat="1" applyFont="1" applyFill="1" applyBorder="1" applyAlignment="1" applyProtection="1">
      <alignment horizontal="right"/>
      <protection locked="0"/>
    </xf>
    <xf numFmtId="3" fontId="6" fillId="3" borderId="6" xfId="3" applyNumberFormat="1" applyFont="1" applyFill="1" applyBorder="1" applyAlignment="1" applyProtection="1">
      <alignment horizontal="right"/>
    </xf>
    <xf numFmtId="3" fontId="7" fillId="3" borderId="12" xfId="4" applyNumberFormat="1" applyFont="1" applyFill="1" applyBorder="1" applyAlignment="1" applyProtection="1">
      <alignment horizontal="right"/>
    </xf>
    <xf numFmtId="3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1" fillId="3" borderId="15" xfId="0" applyNumberFormat="1" applyFont="1" applyFill="1" applyBorder="1" applyAlignment="1">
      <alignment horizontal="right" vertical="center" wrapText="1"/>
    </xf>
    <xf numFmtId="3" fontId="9" fillId="3" borderId="12" xfId="4" applyNumberFormat="1" applyFont="1" applyFill="1" applyBorder="1" applyAlignment="1">
      <alignment horizontal="right"/>
    </xf>
    <xf numFmtId="3" fontId="19" fillId="3" borderId="15" xfId="4" applyNumberFormat="1" applyFont="1" applyFill="1" applyBorder="1" applyAlignment="1">
      <alignment horizontal="right"/>
    </xf>
    <xf numFmtId="3" fontId="19" fillId="3" borderId="15" xfId="0" applyNumberFormat="1" applyFont="1" applyFill="1" applyBorder="1" applyAlignment="1">
      <alignment horizontal="right" vertical="center" wrapText="1"/>
    </xf>
    <xf numFmtId="0" fontId="16" fillId="3" borderId="0" xfId="2" applyFont="1" applyFill="1" applyAlignment="1">
      <alignment horizontal="left" vertical="center" wrapText="1"/>
    </xf>
    <xf numFmtId="0" fontId="16" fillId="0" borderId="0" xfId="2" applyFont="1" applyAlignment="1">
      <alignment horizontal="justify" vertical="center" wrapText="1"/>
    </xf>
    <xf numFmtId="0" fontId="7" fillId="3" borderId="5" xfId="4" applyFont="1" applyFill="1" applyBorder="1" applyAlignment="1">
      <alignment horizontal="left"/>
    </xf>
    <xf numFmtId="0" fontId="7" fillId="3" borderId="0" xfId="4" applyFont="1" applyFill="1" applyBorder="1" applyAlignment="1">
      <alignment horizontal="left"/>
    </xf>
    <xf numFmtId="0" fontId="7" fillId="3" borderId="6" xfId="4" applyFont="1" applyFill="1" applyBorder="1" applyAlignment="1">
      <alignment horizontal="left"/>
    </xf>
    <xf numFmtId="0" fontId="4" fillId="3" borderId="0" xfId="2" applyFont="1" applyFill="1" applyBorder="1" applyAlignment="1">
      <alignment horizontal="left" vertical="center" wrapText="1"/>
    </xf>
    <xf numFmtId="0" fontId="4" fillId="3" borderId="6" xfId="2" applyFont="1" applyFill="1" applyBorder="1" applyAlignment="1">
      <alignment horizontal="left" vertical="center" wrapText="1"/>
    </xf>
    <xf numFmtId="3" fontId="9" fillId="3" borderId="13" xfId="4" applyNumberFormat="1" applyFont="1" applyFill="1" applyBorder="1" applyAlignment="1"/>
    <xf numFmtId="3" fontId="9" fillId="3" borderId="14" xfId="4" applyNumberFormat="1" applyFont="1" applyFill="1" applyBorder="1" applyAlignment="1"/>
    <xf numFmtId="0" fontId="3" fillId="0" borderId="9" xfId="2" applyFont="1" applyBorder="1" applyAlignment="1">
      <alignment horizontal="center" vertical="top" wrapText="1"/>
    </xf>
    <xf numFmtId="0" fontId="3" fillId="0" borderId="11" xfId="2" applyFont="1" applyBorder="1" applyAlignment="1">
      <alignment horizontal="center" vertical="top" wrapText="1"/>
    </xf>
    <xf numFmtId="0" fontId="13" fillId="3" borderId="0" xfId="2" applyFont="1" applyFill="1" applyAlignment="1">
      <alignment horizontal="left" vertical="top" wrapText="1"/>
    </xf>
    <xf numFmtId="0" fontId="14" fillId="3" borderId="0" xfId="2" applyFont="1" applyFill="1" applyAlignment="1">
      <alignment horizontal="left" vertical="center" wrapText="1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0" fontId="7" fillId="3" borderId="2" xfId="4" applyFont="1" applyFill="1" applyBorder="1" applyAlignment="1">
      <alignment horizontal="left" wrapText="1"/>
    </xf>
    <xf numFmtId="0" fontId="7" fillId="3" borderId="3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left" wrapText="1"/>
    </xf>
    <xf numFmtId="0" fontId="9" fillId="3" borderId="5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vertical="center"/>
    </xf>
    <xf numFmtId="0" fontId="9" fillId="3" borderId="6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left" wrapText="1"/>
    </xf>
    <xf numFmtId="0" fontId="7" fillId="3" borderId="0" xfId="4" applyFont="1" applyFill="1" applyBorder="1" applyAlignment="1">
      <alignment horizontal="left" wrapText="1"/>
    </xf>
    <xf numFmtId="0" fontId="7" fillId="3" borderId="6" xfId="4" applyFont="1" applyFill="1" applyBorder="1" applyAlignment="1">
      <alignment horizontal="left" wrapText="1"/>
    </xf>
    <xf numFmtId="0" fontId="4" fillId="3" borderId="5" xfId="2" applyFont="1" applyFill="1" applyBorder="1" applyAlignment="1">
      <alignment horizontal="left" vertical="center" wrapText="1"/>
    </xf>
    <xf numFmtId="0" fontId="7" fillId="3" borderId="10" xfId="4" applyFont="1" applyFill="1" applyBorder="1" applyAlignment="1">
      <alignment horizontal="left" wrapText="1"/>
    </xf>
    <xf numFmtId="0" fontId="7" fillId="3" borderId="11" xfId="4" applyFont="1" applyFill="1" applyBorder="1" applyAlignment="1">
      <alignment horizontal="left" wrapText="1"/>
    </xf>
    <xf numFmtId="37" fontId="3" fillId="2" borderId="2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7" xfId="1" applyNumberFormat="1" applyFont="1" applyFill="1" applyBorder="1" applyAlignment="1" applyProtection="1">
      <alignment horizontal="center" vertical="center"/>
    </xf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" fontId="7" fillId="3" borderId="13" xfId="4" applyNumberFormat="1" applyFont="1" applyFill="1" applyBorder="1" applyAlignment="1">
      <alignment horizontal="right"/>
    </xf>
    <xf numFmtId="3" fontId="7" fillId="3" borderId="14" xfId="4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</cellXfs>
  <cellStyles count="6">
    <cellStyle name="Millares 2 3" xfId="3" xr:uid="{00000000-0005-0000-0000-000000000000}"/>
    <cellStyle name="Millares 5" xfId="1" xr:uid="{00000000-0005-0000-0000-000001000000}"/>
    <cellStyle name="Normal" xfId="0" builtinId="0"/>
    <cellStyle name="Normal 10" xfId="2" xr:uid="{00000000-0005-0000-0000-000003000000}"/>
    <cellStyle name="Normal 7 4" xfId="5" xr:uid="{00000000-0005-0000-0000-000004000000}"/>
    <cellStyle name="Normal 9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3</xdr:col>
      <xdr:colOff>1343025</xdr:colOff>
      <xdr:row>53</xdr:row>
      <xdr:rowOff>104775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2CAA7A0-7D87-4D30-AF94-B6AC0AEE1952}"/>
            </a:ext>
          </a:extLst>
        </xdr:cNvPr>
        <xdr:cNvSpPr txBox="1">
          <a:spLocks noChangeArrowheads="1"/>
        </xdr:cNvSpPr>
      </xdr:nvSpPr>
      <xdr:spPr bwMode="auto">
        <a:xfrm>
          <a:off x="476250" y="11344275"/>
          <a:ext cx="2105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6</xdr:col>
      <xdr:colOff>314325</xdr:colOff>
      <xdr:row>53</xdr:row>
      <xdr:rowOff>104775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553A1F4-E3F4-427B-82B3-6D3C0553ECC5}"/>
            </a:ext>
          </a:extLst>
        </xdr:cNvPr>
        <xdr:cNvSpPr txBox="1">
          <a:spLocks noChangeArrowheads="1"/>
        </xdr:cNvSpPr>
      </xdr:nvSpPr>
      <xdr:spPr bwMode="auto">
        <a:xfrm>
          <a:off x="2990850" y="11344275"/>
          <a:ext cx="2266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628650</xdr:colOff>
      <xdr:row>54</xdr:row>
      <xdr:rowOff>9525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ABB78CD8-0290-45C2-A738-4E9A558071EE}"/>
            </a:ext>
          </a:extLst>
        </xdr:cNvPr>
        <xdr:cNvSpPr txBox="1">
          <a:spLocks noChangeArrowheads="1"/>
        </xdr:cNvSpPr>
      </xdr:nvSpPr>
      <xdr:spPr bwMode="auto">
        <a:xfrm>
          <a:off x="5829300" y="11344275"/>
          <a:ext cx="21336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7"/>
  <sheetViews>
    <sheetView tabSelected="1" zoomScaleNormal="100" workbookViewId="0">
      <selection activeCell="H59" sqref="H59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4.5703125" customWidth="1"/>
    <col min="6" max="6" width="14.7109375" customWidth="1"/>
    <col min="7" max="7" width="13.28515625" customWidth="1"/>
    <col min="8" max="8" width="11" customWidth="1"/>
    <col min="9" max="9" width="11.5703125" customWidth="1"/>
    <col min="10" max="10" width="11.85546875" customWidth="1"/>
  </cols>
  <sheetData>
    <row r="1" spans="2:11" ht="13.5" customHeight="1" x14ac:dyDescent="0.25"/>
    <row r="2" spans="2:11" x14ac:dyDescent="0.25">
      <c r="I2" s="75" t="s">
        <v>0</v>
      </c>
      <c r="J2" s="75"/>
    </row>
    <row r="3" spans="2:11" x14ac:dyDescent="0.25">
      <c r="B3" s="76" t="s">
        <v>39</v>
      </c>
      <c r="C3" s="77"/>
      <c r="D3" s="77"/>
      <c r="E3" s="77"/>
      <c r="F3" s="77"/>
      <c r="G3" s="77"/>
      <c r="H3" s="77"/>
      <c r="I3" s="77"/>
      <c r="J3" s="78"/>
      <c r="K3" s="1"/>
    </row>
    <row r="4" spans="2:11" x14ac:dyDescent="0.25">
      <c r="B4" s="79" t="s">
        <v>1</v>
      </c>
      <c r="C4" s="80"/>
      <c r="D4" s="80"/>
      <c r="E4" s="80"/>
      <c r="F4" s="80"/>
      <c r="G4" s="80"/>
      <c r="H4" s="80"/>
      <c r="I4" s="80"/>
      <c r="J4" s="81"/>
      <c r="K4" s="1"/>
    </row>
    <row r="5" spans="2:11" x14ac:dyDescent="0.25">
      <c r="B5" s="82" t="s">
        <v>40</v>
      </c>
      <c r="C5" s="83"/>
      <c r="D5" s="83"/>
      <c r="E5" s="83"/>
      <c r="F5" s="83"/>
      <c r="G5" s="83"/>
      <c r="H5" s="83"/>
      <c r="I5" s="83"/>
      <c r="J5" s="84"/>
      <c r="K5" s="1"/>
    </row>
    <row r="6" spans="2:11" x14ac:dyDescent="0.25">
      <c r="B6" s="64" t="s">
        <v>2</v>
      </c>
      <c r="C6" s="65"/>
      <c r="D6" s="66"/>
      <c r="E6" s="48" t="s">
        <v>3</v>
      </c>
      <c r="F6" s="49"/>
      <c r="G6" s="49"/>
      <c r="H6" s="49"/>
      <c r="I6" s="50"/>
      <c r="J6" s="51" t="s">
        <v>4</v>
      </c>
      <c r="K6" s="1"/>
    </row>
    <row r="7" spans="2:11" ht="29.25" customHeight="1" x14ac:dyDescent="0.25">
      <c r="B7" s="67"/>
      <c r="C7" s="68"/>
      <c r="D7" s="69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51"/>
      <c r="K7" s="1"/>
    </row>
    <row r="8" spans="2:11" x14ac:dyDescent="0.25">
      <c r="B8" s="70"/>
      <c r="C8" s="71"/>
      <c r="D8" s="72"/>
      <c r="E8" s="4" t="str">
        <f>E24</f>
        <v>(1)</v>
      </c>
      <c r="F8" s="4">
        <v>-2</v>
      </c>
      <c r="G8" s="4" t="s">
        <v>11</v>
      </c>
      <c r="H8" s="4">
        <v>-4</v>
      </c>
      <c r="I8" s="4">
        <v>-5</v>
      </c>
      <c r="J8" s="4" t="s">
        <v>14</v>
      </c>
      <c r="K8" s="1"/>
    </row>
    <row r="9" spans="2:11" x14ac:dyDescent="0.25">
      <c r="B9" s="61" t="s">
        <v>15</v>
      </c>
      <c r="C9" s="40"/>
      <c r="D9" s="41"/>
      <c r="E9" s="27">
        <v>0</v>
      </c>
      <c r="F9" s="27">
        <v>0</v>
      </c>
      <c r="G9" s="27">
        <f>E9+F9</f>
        <v>0</v>
      </c>
      <c r="H9" s="27">
        <v>0</v>
      </c>
      <c r="I9" s="27">
        <v>0</v>
      </c>
      <c r="J9" s="27">
        <f>I9-E9</f>
        <v>0</v>
      </c>
      <c r="K9" s="1"/>
    </row>
    <row r="10" spans="2:11" x14ac:dyDescent="0.25">
      <c r="B10" s="61" t="s">
        <v>16</v>
      </c>
      <c r="C10" s="40"/>
      <c r="D10" s="41"/>
      <c r="E10" s="27">
        <v>0</v>
      </c>
      <c r="F10" s="27">
        <v>0</v>
      </c>
      <c r="G10" s="27">
        <f>E10+F10</f>
        <v>0</v>
      </c>
      <c r="H10" s="27">
        <v>0</v>
      </c>
      <c r="I10" s="27">
        <v>0</v>
      </c>
      <c r="J10" s="27">
        <f>I10-E10</f>
        <v>0</v>
      </c>
      <c r="K10" s="1"/>
    </row>
    <row r="11" spans="2:11" x14ac:dyDescent="0.25">
      <c r="B11" s="61" t="s">
        <v>17</v>
      </c>
      <c r="C11" s="40"/>
      <c r="D11" s="41"/>
      <c r="E11" s="27">
        <v>0</v>
      </c>
      <c r="F11" s="27">
        <v>0</v>
      </c>
      <c r="G11" s="27">
        <f>E11+F11</f>
        <v>0</v>
      </c>
      <c r="H11" s="27">
        <v>0</v>
      </c>
      <c r="I11" s="27">
        <v>0</v>
      </c>
      <c r="J11" s="27">
        <f>I11-E11</f>
        <v>0</v>
      </c>
      <c r="K11" s="1"/>
    </row>
    <row r="12" spans="2:11" x14ac:dyDescent="0.25">
      <c r="B12" s="61" t="s">
        <v>18</v>
      </c>
      <c r="C12" s="40"/>
      <c r="D12" s="41"/>
      <c r="E12" s="27">
        <v>0</v>
      </c>
      <c r="F12" s="27">
        <v>0</v>
      </c>
      <c r="G12" s="27">
        <f>E12+F12</f>
        <v>0</v>
      </c>
      <c r="H12" s="27">
        <v>0</v>
      </c>
      <c r="I12" s="27">
        <v>0</v>
      </c>
      <c r="J12" s="27">
        <f>I12-E12</f>
        <v>0</v>
      </c>
      <c r="K12" s="1"/>
    </row>
    <row r="13" spans="2:11" x14ac:dyDescent="0.25">
      <c r="B13" s="61" t="s">
        <v>19</v>
      </c>
      <c r="C13" s="40"/>
      <c r="D13" s="41"/>
      <c r="E13" s="27">
        <v>3500000</v>
      </c>
      <c r="F13" s="28">
        <v>0</v>
      </c>
      <c r="G13" s="27">
        <f>E13+F13</f>
        <v>3500000</v>
      </c>
      <c r="H13" s="28">
        <v>735614.07</v>
      </c>
      <c r="I13" s="28">
        <v>735614.07</v>
      </c>
      <c r="J13" s="27">
        <f>I13-E13</f>
        <v>-2764385.93</v>
      </c>
      <c r="K13" s="1"/>
    </row>
    <row r="14" spans="2:11" x14ac:dyDescent="0.25">
      <c r="B14" s="61" t="s">
        <v>20</v>
      </c>
      <c r="C14" s="40"/>
      <c r="D14" s="41"/>
      <c r="E14" s="27">
        <v>0</v>
      </c>
      <c r="F14" s="28">
        <v>0</v>
      </c>
      <c r="G14" s="27">
        <f t="shared" ref="G14:G18" si="0">E14+F14</f>
        <v>0</v>
      </c>
      <c r="H14" s="28">
        <v>0</v>
      </c>
      <c r="I14" s="28">
        <v>0</v>
      </c>
      <c r="J14" s="27">
        <f t="shared" ref="J14:J18" si="1">I14-E14</f>
        <v>0</v>
      </c>
      <c r="K14" s="1"/>
    </row>
    <row r="15" spans="2:11" ht="25.5" customHeight="1" x14ac:dyDescent="0.25">
      <c r="B15" s="61" t="s">
        <v>21</v>
      </c>
      <c r="C15" s="40"/>
      <c r="D15" s="41"/>
      <c r="E15" s="27">
        <v>0</v>
      </c>
      <c r="F15" s="27">
        <v>1975522.09</v>
      </c>
      <c r="G15" s="27">
        <f>E15+F15</f>
        <v>1975522.09</v>
      </c>
      <c r="H15" s="27">
        <v>15849.09</v>
      </c>
      <c r="I15" s="27">
        <v>15849.09</v>
      </c>
      <c r="J15" s="27">
        <f t="shared" si="1"/>
        <v>15849.09</v>
      </c>
      <c r="K15" s="1"/>
    </row>
    <row r="16" spans="2:11" ht="36.75" customHeight="1" x14ac:dyDescent="0.25">
      <c r="B16" s="61" t="s">
        <v>22</v>
      </c>
      <c r="C16" s="40"/>
      <c r="D16" s="41"/>
      <c r="E16" s="27">
        <v>0</v>
      </c>
      <c r="F16" s="27">
        <v>0</v>
      </c>
      <c r="G16" s="27">
        <f t="shared" si="0"/>
        <v>0</v>
      </c>
      <c r="H16" s="27">
        <v>0</v>
      </c>
      <c r="I16" s="27">
        <v>0</v>
      </c>
      <c r="J16" s="27">
        <f t="shared" si="1"/>
        <v>0</v>
      </c>
      <c r="K16" s="1"/>
    </row>
    <row r="17" spans="2:11" ht="25.5" customHeight="1" x14ac:dyDescent="0.25">
      <c r="B17" s="61" t="s">
        <v>23</v>
      </c>
      <c r="C17" s="40"/>
      <c r="D17" s="41"/>
      <c r="E17" s="27">
        <v>827732744.38</v>
      </c>
      <c r="F17" s="27">
        <v>27380182.239999998</v>
      </c>
      <c r="G17" s="27">
        <f t="shared" si="0"/>
        <v>855112926.62</v>
      </c>
      <c r="H17" s="27">
        <v>421866372.19999999</v>
      </c>
      <c r="I17" s="27">
        <v>421866372.19999999</v>
      </c>
      <c r="J17" s="27">
        <f t="shared" si="1"/>
        <v>-405866372.18000001</v>
      </c>
      <c r="K17" s="1"/>
    </row>
    <row r="18" spans="2:11" x14ac:dyDescent="0.25">
      <c r="B18" s="61" t="s">
        <v>24</v>
      </c>
      <c r="C18" s="40"/>
      <c r="D18" s="41"/>
      <c r="E18" s="27">
        <v>0</v>
      </c>
      <c r="F18" s="27">
        <v>0</v>
      </c>
      <c r="G18" s="27">
        <f t="shared" si="0"/>
        <v>0</v>
      </c>
      <c r="H18" s="27">
        <v>0</v>
      </c>
      <c r="I18" s="27">
        <v>0</v>
      </c>
      <c r="J18" s="27">
        <f t="shared" si="1"/>
        <v>0</v>
      </c>
      <c r="K18" s="1"/>
    </row>
    <row r="19" spans="2:11" ht="6.75" customHeight="1" x14ac:dyDescent="0.25">
      <c r="B19" s="5"/>
      <c r="C19" s="6"/>
      <c r="D19" s="7"/>
      <c r="E19" s="8"/>
      <c r="F19" s="8"/>
      <c r="G19" s="27"/>
      <c r="H19" s="8"/>
      <c r="I19" s="8"/>
      <c r="J19" s="8"/>
      <c r="K19" s="1"/>
    </row>
    <row r="20" spans="2:11" x14ac:dyDescent="0.25">
      <c r="B20" s="9"/>
      <c r="C20" s="62" t="s">
        <v>25</v>
      </c>
      <c r="D20" s="63"/>
      <c r="E20" s="29">
        <f>E9+E10+E11+E12+E13+E14+E15+E16+E17+E18</f>
        <v>831232744.38</v>
      </c>
      <c r="F20" s="29">
        <f t="shared" ref="F20:I20" si="2">F9+F10+F11+F12+F13+F14+F15+F16+F17+F18</f>
        <v>29355704.329999998</v>
      </c>
      <c r="G20" s="29">
        <f t="shared" si="2"/>
        <v>860588448.71000004</v>
      </c>
      <c r="H20" s="29">
        <f>H9+H10+H11+H12+H13+H14+H15+H16+H17+H18</f>
        <v>422617835.36000001</v>
      </c>
      <c r="I20" s="29">
        <f t="shared" si="2"/>
        <v>422617835.36000001</v>
      </c>
      <c r="J20" s="73">
        <f>J9+J10+J11+J12+J13+J14+J15+J16+J17+J18</f>
        <v>-408614909.01999998</v>
      </c>
      <c r="K20" s="1"/>
    </row>
    <row r="21" spans="2:11" ht="12.75" customHeight="1" x14ac:dyDescent="0.25">
      <c r="B21" s="1"/>
      <c r="C21" s="1"/>
      <c r="D21" s="1"/>
      <c r="E21" s="10"/>
      <c r="F21" s="10"/>
      <c r="G21" s="10"/>
      <c r="H21" s="44" t="s">
        <v>26</v>
      </c>
      <c r="I21" s="45"/>
      <c r="J21" s="74"/>
      <c r="K21" s="1"/>
    </row>
    <row r="22" spans="2:11" x14ac:dyDescent="0.25">
      <c r="B22" s="64" t="s">
        <v>27</v>
      </c>
      <c r="C22" s="65"/>
      <c r="D22" s="66"/>
      <c r="E22" s="48" t="s">
        <v>3</v>
      </c>
      <c r="F22" s="49"/>
      <c r="G22" s="49"/>
      <c r="H22" s="49"/>
      <c r="I22" s="50"/>
      <c r="J22" s="51" t="s">
        <v>4</v>
      </c>
      <c r="K22" s="1"/>
    </row>
    <row r="23" spans="2:11" ht="24" x14ac:dyDescent="0.25">
      <c r="B23" s="67"/>
      <c r="C23" s="68"/>
      <c r="D23" s="69"/>
      <c r="E23" s="2" t="s">
        <v>5</v>
      </c>
      <c r="F23" s="3" t="s">
        <v>28</v>
      </c>
      <c r="G23" s="2" t="s">
        <v>7</v>
      </c>
      <c r="H23" s="2" t="s">
        <v>8</v>
      </c>
      <c r="I23" s="2" t="s">
        <v>9</v>
      </c>
      <c r="J23" s="51"/>
      <c r="K23" s="1"/>
    </row>
    <row r="24" spans="2:11" ht="14.25" customHeight="1" x14ac:dyDescent="0.25">
      <c r="B24" s="70"/>
      <c r="C24" s="71"/>
      <c r="D24" s="72"/>
      <c r="E24" s="4" t="s">
        <v>29</v>
      </c>
      <c r="F24" s="4" t="s">
        <v>10</v>
      </c>
      <c r="G24" s="4" t="s">
        <v>11</v>
      </c>
      <c r="H24" s="4" t="s">
        <v>12</v>
      </c>
      <c r="I24" s="4" t="s">
        <v>13</v>
      </c>
      <c r="J24" s="4" t="s">
        <v>14</v>
      </c>
      <c r="K24" s="1"/>
    </row>
    <row r="25" spans="2:11" ht="24" customHeight="1" x14ac:dyDescent="0.25">
      <c r="B25" s="52" t="s">
        <v>30</v>
      </c>
      <c r="C25" s="53"/>
      <c r="D25" s="54"/>
      <c r="E25" s="33">
        <f t="shared" ref="E25:J25" si="3">SUM(E26:E33)</f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1"/>
    </row>
    <row r="26" spans="2:11" x14ac:dyDescent="0.25">
      <c r="B26" s="11"/>
      <c r="C26" s="40" t="s">
        <v>15</v>
      </c>
      <c r="D26" s="41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  <c r="K26" s="10"/>
    </row>
    <row r="27" spans="2:11" x14ac:dyDescent="0.25">
      <c r="B27" s="11"/>
      <c r="C27" s="40" t="s">
        <v>16</v>
      </c>
      <c r="D27" s="41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  <c r="K27" s="10"/>
    </row>
    <row r="28" spans="2:11" x14ac:dyDescent="0.25">
      <c r="B28" s="11"/>
      <c r="C28" s="40" t="s">
        <v>17</v>
      </c>
      <c r="D28" s="41"/>
      <c r="E28" s="30">
        <v>0</v>
      </c>
      <c r="F28" s="30">
        <v>0</v>
      </c>
      <c r="G28" s="31">
        <f t="shared" ref="G28:G33" si="4">E28+F28</f>
        <v>0</v>
      </c>
      <c r="H28" s="30">
        <v>0</v>
      </c>
      <c r="I28" s="30">
        <v>0</v>
      </c>
      <c r="J28" s="31">
        <f>I28-E28</f>
        <v>0</v>
      </c>
      <c r="K28" s="10"/>
    </row>
    <row r="29" spans="2:11" x14ac:dyDescent="0.25">
      <c r="B29" s="11"/>
      <c r="C29" s="40" t="s">
        <v>18</v>
      </c>
      <c r="D29" s="41"/>
      <c r="E29" s="30">
        <v>0</v>
      </c>
      <c r="F29" s="31">
        <v>0</v>
      </c>
      <c r="G29" s="31">
        <f t="shared" si="4"/>
        <v>0</v>
      </c>
      <c r="H29" s="31">
        <v>0</v>
      </c>
      <c r="I29" s="31">
        <v>0</v>
      </c>
      <c r="J29" s="31">
        <f t="shared" ref="J29:J33" si="5">I29-E29</f>
        <v>0</v>
      </c>
      <c r="K29" s="10"/>
    </row>
    <row r="30" spans="2:11" x14ac:dyDescent="0.25">
      <c r="B30" s="11"/>
      <c r="C30" s="40" t="s">
        <v>31</v>
      </c>
      <c r="D30" s="41"/>
      <c r="E30" s="30">
        <v>0</v>
      </c>
      <c r="F30" s="30">
        <v>0</v>
      </c>
      <c r="G30" s="31">
        <f t="shared" si="4"/>
        <v>0</v>
      </c>
      <c r="H30" s="30">
        <v>0</v>
      </c>
      <c r="I30" s="30">
        <v>0</v>
      </c>
      <c r="J30" s="31">
        <f t="shared" si="5"/>
        <v>0</v>
      </c>
      <c r="K30" s="10"/>
    </row>
    <row r="31" spans="2:11" x14ac:dyDescent="0.25">
      <c r="B31" s="11"/>
      <c r="C31" s="40" t="s">
        <v>32</v>
      </c>
      <c r="D31" s="41"/>
      <c r="E31" s="30">
        <v>0</v>
      </c>
      <c r="F31" s="30">
        <v>0</v>
      </c>
      <c r="G31" s="31">
        <f t="shared" si="4"/>
        <v>0</v>
      </c>
      <c r="H31" s="30">
        <v>0</v>
      </c>
      <c r="I31" s="30">
        <v>0</v>
      </c>
      <c r="J31" s="31">
        <f t="shared" si="5"/>
        <v>0</v>
      </c>
      <c r="K31" s="10"/>
    </row>
    <row r="32" spans="2:11" ht="38.25" customHeight="1" x14ac:dyDescent="0.25">
      <c r="B32" s="11"/>
      <c r="C32" s="40" t="s">
        <v>33</v>
      </c>
      <c r="D32" s="41"/>
      <c r="E32" s="30">
        <v>0</v>
      </c>
      <c r="F32" s="31">
        <v>0</v>
      </c>
      <c r="G32" s="31">
        <f t="shared" si="4"/>
        <v>0</v>
      </c>
      <c r="H32" s="31">
        <v>0</v>
      </c>
      <c r="I32" s="31">
        <v>0</v>
      </c>
      <c r="J32" s="31">
        <f t="shared" si="5"/>
        <v>0</v>
      </c>
      <c r="K32" s="10"/>
    </row>
    <row r="33" spans="2:11" ht="23.25" customHeight="1" x14ac:dyDescent="0.25">
      <c r="B33" s="11"/>
      <c r="C33" s="40" t="s">
        <v>23</v>
      </c>
      <c r="D33" s="41"/>
      <c r="E33" s="30">
        <v>0</v>
      </c>
      <c r="F33" s="30">
        <v>0</v>
      </c>
      <c r="G33" s="31">
        <f t="shared" si="4"/>
        <v>0</v>
      </c>
      <c r="H33" s="30">
        <v>0</v>
      </c>
      <c r="I33" s="30">
        <v>0</v>
      </c>
      <c r="J33" s="31">
        <f t="shared" si="5"/>
        <v>0</v>
      </c>
      <c r="K33" s="10"/>
    </row>
    <row r="34" spans="2:11" ht="59.25" customHeight="1" x14ac:dyDescent="0.25">
      <c r="B34" s="58" t="s">
        <v>34</v>
      </c>
      <c r="C34" s="59"/>
      <c r="D34" s="60"/>
      <c r="E34" s="34">
        <f t="shared" ref="E34:J34" si="6">E35+E36+E37+E38</f>
        <v>831232744.38</v>
      </c>
      <c r="F34" s="34">
        <f t="shared" si="6"/>
        <v>29355704.329999998</v>
      </c>
      <c r="G34" s="34">
        <f t="shared" si="6"/>
        <v>860588448.71000004</v>
      </c>
      <c r="H34" s="34">
        <f t="shared" si="6"/>
        <v>422617835.36000001</v>
      </c>
      <c r="I34" s="34">
        <f t="shared" si="6"/>
        <v>422617835.36000001</v>
      </c>
      <c r="J34" s="34">
        <f t="shared" si="6"/>
        <v>-408614909.01999998</v>
      </c>
      <c r="K34" s="1"/>
    </row>
    <row r="35" spans="2:11" x14ac:dyDescent="0.25">
      <c r="B35" s="12"/>
      <c r="C35" s="40" t="s">
        <v>16</v>
      </c>
      <c r="D35" s="41"/>
      <c r="E35" s="30">
        <v>0</v>
      </c>
      <c r="F35" s="30">
        <v>0</v>
      </c>
      <c r="G35" s="31">
        <f>E35+F35</f>
        <v>0</v>
      </c>
      <c r="H35" s="30">
        <v>0</v>
      </c>
      <c r="I35" s="30">
        <v>0</v>
      </c>
      <c r="J35" s="31">
        <f>I35-E35</f>
        <v>0</v>
      </c>
      <c r="K35" s="1"/>
    </row>
    <row r="36" spans="2:11" x14ac:dyDescent="0.25">
      <c r="B36" s="12"/>
      <c r="C36" s="40" t="s">
        <v>31</v>
      </c>
      <c r="D36" s="41"/>
      <c r="E36" s="30">
        <v>3500000</v>
      </c>
      <c r="F36" s="30">
        <v>0</v>
      </c>
      <c r="G36" s="31">
        <f>E36+F36</f>
        <v>3500000</v>
      </c>
      <c r="H36" s="30">
        <v>735614.07</v>
      </c>
      <c r="I36" s="30">
        <v>735614.07</v>
      </c>
      <c r="J36" s="31">
        <f>I36-E36</f>
        <v>-2764385.93</v>
      </c>
      <c r="K36" s="1"/>
    </row>
    <row r="37" spans="2:11" ht="26.25" customHeight="1" x14ac:dyDescent="0.25">
      <c r="B37" s="15"/>
      <c r="C37" s="40" t="s">
        <v>35</v>
      </c>
      <c r="D37" s="41"/>
      <c r="E37" s="30">
        <v>0</v>
      </c>
      <c r="F37" s="30">
        <v>1975522.09</v>
      </c>
      <c r="G37" s="31">
        <f>E37+F37</f>
        <v>1975522.09</v>
      </c>
      <c r="H37" s="30">
        <v>15849.09</v>
      </c>
      <c r="I37" s="30">
        <v>15849.09</v>
      </c>
      <c r="J37" s="31">
        <f>I37-E37</f>
        <v>15849.09</v>
      </c>
      <c r="K37" s="1"/>
    </row>
    <row r="38" spans="2:11" ht="24.75" customHeight="1" x14ac:dyDescent="0.25">
      <c r="B38" s="15"/>
      <c r="C38" s="40" t="s">
        <v>23</v>
      </c>
      <c r="D38" s="41"/>
      <c r="E38" s="30">
        <v>827732744.38</v>
      </c>
      <c r="F38" s="30">
        <v>27380182.239999998</v>
      </c>
      <c r="G38" s="31">
        <f>E38+F38</f>
        <v>855112926.62</v>
      </c>
      <c r="H38" s="30">
        <v>421866372.19999999</v>
      </c>
      <c r="I38" s="30">
        <v>421866372.19999999</v>
      </c>
      <c r="J38" s="31">
        <f>I38-E38</f>
        <v>-405866372.18000001</v>
      </c>
      <c r="K38" s="1"/>
    </row>
    <row r="39" spans="2:11" ht="7.5" customHeight="1" x14ac:dyDescent="0.25">
      <c r="B39" s="55"/>
      <c r="C39" s="56"/>
      <c r="D39" s="57"/>
      <c r="E39" s="16"/>
      <c r="F39" s="16"/>
      <c r="G39" s="16"/>
      <c r="H39" s="16"/>
      <c r="I39" s="16"/>
      <c r="J39" s="16"/>
      <c r="K39" s="1"/>
    </row>
    <row r="40" spans="2:11" ht="14.25" customHeight="1" x14ac:dyDescent="0.25">
      <c r="B40" s="37" t="s">
        <v>24</v>
      </c>
      <c r="C40" s="38"/>
      <c r="D40" s="39"/>
      <c r="E40" s="30">
        <v>0</v>
      </c>
      <c r="F40" s="30">
        <v>0</v>
      </c>
      <c r="G40" s="31">
        <f>E40+F40</f>
        <v>0</v>
      </c>
      <c r="H40" s="30">
        <v>0</v>
      </c>
      <c r="I40" s="30">
        <v>0</v>
      </c>
      <c r="J40" s="31">
        <f>I40-E40</f>
        <v>0</v>
      </c>
      <c r="K40" s="1"/>
    </row>
    <row r="41" spans="2:11" x14ac:dyDescent="0.25">
      <c r="B41" s="15"/>
      <c r="C41" s="40" t="s">
        <v>24</v>
      </c>
      <c r="D41" s="41"/>
      <c r="E41" s="13"/>
      <c r="F41" s="13"/>
      <c r="G41" s="14"/>
      <c r="H41" s="13"/>
      <c r="I41" s="13"/>
      <c r="J41" s="14"/>
      <c r="K41" s="1"/>
    </row>
    <row r="42" spans="2:11" ht="3.75" customHeight="1" x14ac:dyDescent="0.25">
      <c r="B42" s="17"/>
      <c r="C42" s="18"/>
      <c r="D42" s="19"/>
      <c r="E42" s="20"/>
      <c r="F42" s="20"/>
      <c r="G42" s="20"/>
      <c r="H42" s="20"/>
      <c r="I42" s="20"/>
      <c r="J42" s="20"/>
      <c r="K42" s="1"/>
    </row>
    <row r="43" spans="2:11" ht="12" customHeight="1" x14ac:dyDescent="0.25">
      <c r="B43" s="21"/>
      <c r="C43" s="22" t="s">
        <v>25</v>
      </c>
      <c r="D43" s="23"/>
      <c r="E43" s="32">
        <f>E25+E34+E40</f>
        <v>831232744.38</v>
      </c>
      <c r="F43" s="32">
        <f t="shared" ref="F43:I43" si="7">F25+F34+F40</f>
        <v>29355704.329999998</v>
      </c>
      <c r="G43" s="32">
        <f t="shared" si="7"/>
        <v>860588448.71000004</v>
      </c>
      <c r="H43" s="32">
        <f t="shared" si="7"/>
        <v>422617835.36000001</v>
      </c>
      <c r="I43" s="32">
        <f t="shared" si="7"/>
        <v>422617835.36000001</v>
      </c>
      <c r="J43" s="42">
        <f>J25+J34+J40</f>
        <v>-408614909.01999998</v>
      </c>
      <c r="K43" s="1"/>
    </row>
    <row r="44" spans="2:11" ht="12.75" customHeight="1" x14ac:dyDescent="0.25">
      <c r="B44" s="24"/>
      <c r="C44" s="24"/>
      <c r="D44" s="24"/>
      <c r="E44" s="24"/>
      <c r="F44" s="24"/>
      <c r="G44" s="24"/>
      <c r="H44" s="44" t="s">
        <v>26</v>
      </c>
      <c r="I44" s="45"/>
      <c r="J44" s="43"/>
      <c r="K44" s="1"/>
    </row>
    <row r="45" spans="2:11" ht="9" customHeight="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1"/>
    </row>
    <row r="46" spans="2:11" ht="24.75" customHeight="1" x14ac:dyDescent="0.25">
      <c r="B46" s="47" t="s">
        <v>36</v>
      </c>
      <c r="C46" s="47"/>
      <c r="D46" s="47"/>
      <c r="E46" s="47"/>
      <c r="F46" s="47"/>
      <c r="G46" s="47"/>
      <c r="H46" s="47"/>
      <c r="I46" s="47"/>
      <c r="J46" s="47"/>
      <c r="K46" s="1"/>
    </row>
    <row r="47" spans="2:11" ht="27" customHeight="1" x14ac:dyDescent="0.25">
      <c r="B47" s="35" t="s">
        <v>37</v>
      </c>
      <c r="C47" s="35"/>
      <c r="D47" s="35"/>
      <c r="E47" s="35"/>
      <c r="F47" s="35"/>
      <c r="G47" s="35"/>
      <c r="H47" s="35"/>
      <c r="I47" s="35"/>
      <c r="J47" s="35"/>
      <c r="K47" s="1"/>
    </row>
    <row r="48" spans="2:11" ht="38.25" customHeight="1" x14ac:dyDescent="0.25">
      <c r="B48" s="36" t="s">
        <v>38</v>
      </c>
      <c r="C48" s="36"/>
      <c r="D48" s="36"/>
      <c r="E48" s="36"/>
      <c r="F48" s="36"/>
      <c r="G48" s="36"/>
      <c r="H48" s="36"/>
      <c r="I48" s="36"/>
      <c r="J48" s="36"/>
      <c r="K48" s="25"/>
    </row>
    <row r="53" spans="2:10" ht="22.5" customHeight="1" x14ac:dyDescent="0.25">
      <c r="B53" s="26"/>
      <c r="C53" s="26"/>
      <c r="D53" s="26"/>
      <c r="E53" s="26"/>
      <c r="F53" s="26"/>
      <c r="G53" s="26"/>
      <c r="H53" s="26"/>
      <c r="I53" s="26"/>
    </row>
    <row r="57" spans="2:10" x14ac:dyDescent="0.25">
      <c r="C57" s="26"/>
      <c r="D57" s="26"/>
      <c r="E57" s="26"/>
      <c r="F57" s="26"/>
      <c r="G57" s="26"/>
      <c r="H57" s="26"/>
      <c r="I57" s="26"/>
      <c r="J57" s="26"/>
    </row>
  </sheetData>
  <mergeCells count="46">
    <mergeCell ref="I2:J2"/>
    <mergeCell ref="B3:J3"/>
    <mergeCell ref="B4:J4"/>
    <mergeCell ref="B5:J5"/>
    <mergeCell ref="B6:D8"/>
    <mergeCell ref="E6:I6"/>
    <mergeCell ref="J6:J7"/>
    <mergeCell ref="J20:J21"/>
    <mergeCell ref="H21:I21"/>
    <mergeCell ref="B9:D9"/>
    <mergeCell ref="B10:D10"/>
    <mergeCell ref="B11:D11"/>
    <mergeCell ref="B12:D12"/>
    <mergeCell ref="B13:D13"/>
    <mergeCell ref="B14:D14"/>
    <mergeCell ref="C27:D27"/>
    <mergeCell ref="B15:D15"/>
    <mergeCell ref="B16:D16"/>
    <mergeCell ref="B17:D17"/>
    <mergeCell ref="B18:D18"/>
    <mergeCell ref="C20:D20"/>
    <mergeCell ref="B22:D24"/>
    <mergeCell ref="E22:I22"/>
    <mergeCell ref="J22:J23"/>
    <mergeCell ref="B25:D25"/>
    <mergeCell ref="C26:D26"/>
    <mergeCell ref="B39:D39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38:D38"/>
    <mergeCell ref="B47:J47"/>
    <mergeCell ref="B48:J48"/>
    <mergeCell ref="B40:D40"/>
    <mergeCell ref="C41:D41"/>
    <mergeCell ref="J43:J44"/>
    <mergeCell ref="H44:I44"/>
    <mergeCell ref="B45:J45"/>
    <mergeCell ref="B46:J46"/>
  </mergeCells>
  <printOptions horizontalCentered="1"/>
  <pageMargins left="0.31496062992125984" right="0.31496062992125984" top="0.35433070866141736" bottom="0.35433070866141736" header="0" footer="0"/>
  <pageSetup scale="77" orientation="portrait" r:id="rId1"/>
  <ignoredErrors>
    <ignoredError sqref="G34 J34" formula="1"/>
    <ignoredError sqref="G9:G18 J9:J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2021-08-23T18:33:19Z</cp:lastPrinted>
  <dcterms:created xsi:type="dcterms:W3CDTF">2020-07-08T20:07:33Z</dcterms:created>
  <dcterms:modified xsi:type="dcterms:W3CDTF">2021-09-22T22:42:39Z</dcterms:modified>
</cp:coreProperties>
</file>