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<sst xmlns="http://schemas.openxmlformats.org/spreadsheetml/2006/main" count="162" uniqueCount="89">
  <si>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</si>
  <si>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</si>
  <si>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</si>
  <si>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</si>
  <si>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</si>
  <si>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</si>
  <si>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</si>
  <si>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</si>
  <si>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</si>
  <si>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</si>
  <si>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</si>
  <si>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</si>
  <si>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</si>
  <si>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</si>
  <si>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</si>
  <si>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</si>
  <si>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</si>
  <si>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</si>
  <si>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</si>
  <si>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</si>
  <si>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</si>
  <si>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</si>
  <si>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</si>
  <si>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</si>
  <si>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</si>
  <si>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</si>
  <si>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</si>
  <si>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</si>
  <si>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</si>
  <si>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</si>
  <si>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</si>
  <si>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</si>
  <si>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</si>
  <si>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</si>
  <si>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</si>
  <si>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</si>
  <si>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</si>
  <si>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</si>
  <si>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</si>
  <si>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</si>
  <si>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</si>
  <si>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</si>
  <si>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</si>
  <si>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</si>
  <si>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</si>
  <si>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</si>
  <si>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</si>
  <si>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</si>
  <si>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</si>
  <si>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</si>
  <si>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</si>
  <si>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</si>
  <si>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</si>
  <si>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</si>
  <si>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</si>
  <si>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</si>
  <si>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</si>
  <si>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</si>
  <si>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</si>
  <si>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</si>
  <si>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</si>
  <si>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</si>
  <si>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</si>
  <si>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</si>
  <si>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</si>
  <si>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</si>
  <si>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</si>
  <si>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</si>
  <si>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</si>
  <si>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</si>
  <si>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</si>
  <si>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</si>
  <si>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</si>
  <si>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</si>
  <si>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</si>
  <si>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</si>
  <si>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</si>
  <si>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</si>
  <si>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</si>
  <si>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</si>
  <si>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</si>
  <si>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</si>
  <si>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</si>
  <si>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</si>
  <si>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</si>
  <si>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</si>
  <si>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</si>
  <si>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GUERRERO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</si>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</sst>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30" sqref="F3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831232744.38</v>
      </c>
      <c r="E10" s="14">
        <f t="shared" si="0"/>
        <v>15849.09</v>
      </c>
      <c r="F10" s="14">
        <f t="shared" si="0"/>
        <v>831248593.47</v>
      </c>
      <c r="G10" s="14">
        <f t="shared" si="0"/>
        <v>166200301.94000003</v>
      </c>
      <c r="H10" s="14">
        <f t="shared" si="0"/>
        <v>165586052.01999998</v>
      </c>
      <c r="I10" s="14">
        <f t="shared" si="0"/>
        <v>665048291.5300001</v>
      </c>
    </row>
    <row r="11" spans="2:9" ht="12.75">
      <c r="B11" s="3" t="s">
        <v>12</v>
      </c>
      <c r="C11" s="9"/>
      <c r="D11" s="15">
        <f aca="true" t="shared" si="1" ref="D11:I11">SUM(D12:D18)</f>
        <v>780255810.29</v>
      </c>
      <c r="E11" s="15">
        <f t="shared" si="1"/>
        <v>0</v>
      </c>
      <c r="F11" s="15">
        <f t="shared" si="1"/>
        <v>780255810.29</v>
      </c>
      <c r="G11" s="15">
        <f t="shared" si="1"/>
        <v>153879844.3</v>
      </c>
      <c r="H11" s="15">
        <f t="shared" si="1"/>
        <v>153744656.25</v>
      </c>
      <c r="I11" s="15">
        <f t="shared" si="1"/>
        <v>626375965.9900001</v>
      </c>
    </row>
    <row r="12" spans="2:9" ht="12.75">
      <c r="B12" s="13" t="s">
        <v>13</v>
      </c>
      <c r="C12" s="11"/>
      <c r="D12" s="15">
        <v>192256436.96</v>
      </c>
      <c r="E12" s="16">
        <v>0</v>
      </c>
      <c r="F12" s="16">
        <f>D12+E12</f>
        <v>192256436.96</v>
      </c>
      <c r="G12" s="16">
        <v>46350817.92</v>
      </c>
      <c r="H12" s="16">
        <v>46350817.92</v>
      </c>
      <c r="I12" s="16">
        <f>F12-G12</f>
        <v>145905619.04000002</v>
      </c>
    </row>
    <row r="13" spans="2:9" ht="12.75">
      <c r="B13" s="13" t="s">
        <v>14</v>
      </c>
      <c r="C13" s="11"/>
      <c r="D13" s="15">
        <v>2000000</v>
      </c>
      <c r="E13" s="16">
        <v>0</v>
      </c>
      <c r="F13" s="16">
        <f aca="true" t="shared" si="2" ref="F13:F18">D13+E13</f>
        <v>2000000</v>
      </c>
      <c r="G13" s="16">
        <v>316285.95</v>
      </c>
      <c r="H13" s="16">
        <v>181097.9</v>
      </c>
      <c r="I13" s="16">
        <f aca="true" t="shared" si="3" ref="I13:I18">F13-G13</f>
        <v>1683714.05</v>
      </c>
    </row>
    <row r="14" spans="2:9" ht="12.75">
      <c r="B14" s="13" t="s">
        <v>15</v>
      </c>
      <c r="C14" s="11"/>
      <c r="D14" s="15">
        <v>375311310.7</v>
      </c>
      <c r="E14" s="16">
        <v>0</v>
      </c>
      <c r="F14" s="16">
        <f t="shared" si="2"/>
        <v>375311310.7</v>
      </c>
      <c r="G14" s="16">
        <v>65138193.48</v>
      </c>
      <c r="H14" s="16">
        <v>65138193.48</v>
      </c>
      <c r="I14" s="16">
        <f t="shared" si="3"/>
        <v>310173117.21999997</v>
      </c>
    </row>
    <row r="15" spans="2:9" ht="12.75">
      <c r="B15" s="13" t="s">
        <v>16</v>
      </c>
      <c r="C15" s="11"/>
      <c r="D15" s="15">
        <v>58702488.03</v>
      </c>
      <c r="E15" s="16">
        <v>0</v>
      </c>
      <c r="F15" s="16">
        <f t="shared" si="2"/>
        <v>58702488.03</v>
      </c>
      <c r="G15" s="16">
        <v>18709201.53</v>
      </c>
      <c r="H15" s="16">
        <v>18709201.53</v>
      </c>
      <c r="I15" s="16">
        <f t="shared" si="3"/>
        <v>39993286.5</v>
      </c>
    </row>
    <row r="16" spans="2:9" ht="12.75">
      <c r="B16" s="13" t="s">
        <v>17</v>
      </c>
      <c r="C16" s="11"/>
      <c r="D16" s="15">
        <v>109761680.29</v>
      </c>
      <c r="E16" s="16">
        <v>0</v>
      </c>
      <c r="F16" s="16">
        <f t="shared" si="2"/>
        <v>109761680.29</v>
      </c>
      <c r="G16" s="16">
        <v>21115891.68</v>
      </c>
      <c r="H16" s="16">
        <v>21115891.68</v>
      </c>
      <c r="I16" s="16">
        <f t="shared" si="3"/>
        <v>88645788.61000001</v>
      </c>
    </row>
    <row r="17" spans="2:9" ht="12.75">
      <c r="B17" s="13" t="s">
        <v>18</v>
      </c>
      <c r="C17" s="11"/>
      <c r="D17" s="15">
        <v>2000000</v>
      </c>
      <c r="E17" s="16">
        <v>0</v>
      </c>
      <c r="F17" s="16">
        <f t="shared" si="2"/>
        <v>2000000</v>
      </c>
      <c r="G17" s="16">
        <v>0</v>
      </c>
      <c r="H17" s="16">
        <v>0</v>
      </c>
      <c r="I17" s="16">
        <f t="shared" si="3"/>
        <v>2000000</v>
      </c>
    </row>
    <row r="18" spans="2:9" ht="12.75">
      <c r="B18" s="13" t="s">
        <v>19</v>
      </c>
      <c r="C18" s="11"/>
      <c r="D18" s="15">
        <v>40223894.31</v>
      </c>
      <c r="E18" s="16">
        <v>0</v>
      </c>
      <c r="F18" s="16">
        <f t="shared" si="2"/>
        <v>40223894.31</v>
      </c>
      <c r="G18" s="16">
        <v>2249453.74</v>
      </c>
      <c r="H18" s="16">
        <v>2249453.74</v>
      </c>
      <c r="I18" s="16">
        <f t="shared" si="3"/>
        <v>37974440.57</v>
      </c>
    </row>
    <row r="19" spans="2:9" ht="12.75">
      <c r="B19" s="3" t="s">
        <v>20</v>
      </c>
      <c r="C19" s="9"/>
      <c r="D19" s="15">
        <f aca="true" t="shared" si="4" ref="D19:I19">SUM(D20:D28)</f>
        <v>22333633.759999998</v>
      </c>
      <c r="E19" s="15">
        <f t="shared" si="4"/>
        <v>15849.09</v>
      </c>
      <c r="F19" s="15">
        <f>SUM(F20:F28)</f>
        <v>22349482.849999998</v>
      </c>
      <c r="G19" s="15">
        <f t="shared" si="4"/>
        <v>6783659.3</v>
      </c>
      <c r="H19" s="15">
        <f t="shared" si="4"/>
        <v>6450201.54</v>
      </c>
      <c r="I19" s="15">
        <f t="shared" si="4"/>
        <v>15565823.549999997</v>
      </c>
    </row>
    <row r="20" spans="2:9" ht="12.75">
      <c r="B20" s="13" t="s">
        <v>21</v>
      </c>
      <c r="C20" s="11"/>
      <c r="D20" s="15">
        <v>16420633.76</v>
      </c>
      <c r="E20" s="16">
        <v>0</v>
      </c>
      <c r="F20" s="15">
        <f aca="true" t="shared" si="5" ref="F20:F28">D20+E20</f>
        <v>16420633.76</v>
      </c>
      <c r="G20" s="16">
        <v>5649404.28</v>
      </c>
      <c r="H20" s="16">
        <v>5344672.28</v>
      </c>
      <c r="I20" s="16">
        <f>F20-G20</f>
        <v>10771229.48</v>
      </c>
    </row>
    <row r="21" spans="2:9" ht="12.75">
      <c r="B21" s="13" t="s">
        <v>22</v>
      </c>
      <c r="C21" s="11"/>
      <c r="D21" s="15">
        <v>462000</v>
      </c>
      <c r="E21" s="16">
        <v>0</v>
      </c>
      <c r="F21" s="15">
        <f t="shared" si="5"/>
        <v>462000</v>
      </c>
      <c r="G21" s="16">
        <v>112343.55</v>
      </c>
      <c r="H21" s="16">
        <v>102335.55</v>
      </c>
      <c r="I21" s="16">
        <f aca="true" t="shared" si="6" ref="I21:I83">F21-G21</f>
        <v>349656.45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780000</v>
      </c>
      <c r="E23" s="16">
        <v>0</v>
      </c>
      <c r="F23" s="15">
        <f t="shared" si="5"/>
        <v>780000</v>
      </c>
      <c r="G23" s="16">
        <v>92150.05</v>
      </c>
      <c r="H23" s="16">
        <v>90201.25</v>
      </c>
      <c r="I23" s="16">
        <f t="shared" si="6"/>
        <v>687849.95</v>
      </c>
    </row>
    <row r="24" spans="2:9" ht="12.75">
      <c r="B24" s="13" t="s">
        <v>25</v>
      </c>
      <c r="C24" s="11"/>
      <c r="D24" s="15">
        <v>510000</v>
      </c>
      <c r="E24" s="16">
        <v>0</v>
      </c>
      <c r="F24" s="15">
        <f t="shared" si="5"/>
        <v>510000</v>
      </c>
      <c r="G24" s="16">
        <v>106045.06</v>
      </c>
      <c r="H24" s="16">
        <v>106045.06</v>
      </c>
      <c r="I24" s="16">
        <f t="shared" si="6"/>
        <v>403954.94</v>
      </c>
    </row>
    <row r="25" spans="2:9" ht="12.75">
      <c r="B25" s="13" t="s">
        <v>26</v>
      </c>
      <c r="C25" s="11"/>
      <c r="D25" s="15">
        <v>2800000</v>
      </c>
      <c r="E25" s="16">
        <v>0</v>
      </c>
      <c r="F25" s="15">
        <f t="shared" si="5"/>
        <v>2800000</v>
      </c>
      <c r="G25" s="16">
        <v>493953.9</v>
      </c>
      <c r="H25" s="16">
        <v>493953.9</v>
      </c>
      <c r="I25" s="16">
        <f t="shared" si="6"/>
        <v>2306046.1</v>
      </c>
    </row>
    <row r="26" spans="2:9" ht="12.75">
      <c r="B26" s="13" t="s">
        <v>27</v>
      </c>
      <c r="C26" s="11"/>
      <c r="D26" s="15">
        <v>346000</v>
      </c>
      <c r="E26" s="16">
        <v>0</v>
      </c>
      <c r="F26" s="15">
        <f t="shared" si="5"/>
        <v>346000</v>
      </c>
      <c r="G26" s="16">
        <v>0</v>
      </c>
      <c r="H26" s="16">
        <v>0</v>
      </c>
      <c r="I26" s="16">
        <f t="shared" si="6"/>
        <v>346000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1015000</v>
      </c>
      <c r="E28" s="16">
        <v>15849.09</v>
      </c>
      <c r="F28" s="15">
        <f t="shared" si="5"/>
        <v>1030849.09</v>
      </c>
      <c r="G28" s="16">
        <v>329762.46</v>
      </c>
      <c r="H28" s="16">
        <v>312993.5</v>
      </c>
      <c r="I28" s="16">
        <f t="shared" si="6"/>
        <v>701086.6299999999</v>
      </c>
    </row>
    <row r="29" spans="2:9" ht="12.75">
      <c r="B29" s="3" t="s">
        <v>30</v>
      </c>
      <c r="C29" s="9"/>
      <c r="D29" s="15">
        <f aca="true" t="shared" si="7" ref="D29:I29">SUM(D30:D38)</f>
        <v>26963300.330000002</v>
      </c>
      <c r="E29" s="15">
        <f t="shared" si="7"/>
        <v>0</v>
      </c>
      <c r="F29" s="15">
        <f>SUM(F30:F38)</f>
        <v>26963300.330000002</v>
      </c>
      <c r="G29" s="15">
        <f t="shared" si="7"/>
        <v>5333054.089999999</v>
      </c>
      <c r="H29" s="15">
        <f t="shared" si="7"/>
        <v>5187449.9799999995</v>
      </c>
      <c r="I29" s="15">
        <f t="shared" si="7"/>
        <v>21630246.240000002</v>
      </c>
    </row>
    <row r="30" spans="2:9" ht="12.75">
      <c r="B30" s="13" t="s">
        <v>31</v>
      </c>
      <c r="C30" s="11"/>
      <c r="D30" s="15">
        <v>9040000</v>
      </c>
      <c r="E30" s="16">
        <v>0</v>
      </c>
      <c r="F30" s="15">
        <f aca="true" t="shared" si="8" ref="F30:F38">D30+E30</f>
        <v>9040000</v>
      </c>
      <c r="G30" s="16">
        <v>2113038.63</v>
      </c>
      <c r="H30" s="16">
        <v>2110254.63</v>
      </c>
      <c r="I30" s="16">
        <f t="shared" si="6"/>
        <v>6926961.37</v>
      </c>
    </row>
    <row r="31" spans="2:9" ht="12.75">
      <c r="B31" s="13" t="s">
        <v>32</v>
      </c>
      <c r="C31" s="11"/>
      <c r="D31" s="15">
        <v>8039027.53</v>
      </c>
      <c r="E31" s="16">
        <v>0</v>
      </c>
      <c r="F31" s="15">
        <f t="shared" si="8"/>
        <v>8039027.53</v>
      </c>
      <c r="G31" s="16">
        <v>1297863.43</v>
      </c>
      <c r="H31" s="16">
        <v>1203763.32</v>
      </c>
      <c r="I31" s="16">
        <f t="shared" si="6"/>
        <v>6741164.100000001</v>
      </c>
    </row>
    <row r="32" spans="2:9" ht="12.75">
      <c r="B32" s="13" t="s">
        <v>33</v>
      </c>
      <c r="C32" s="11"/>
      <c r="D32" s="15">
        <v>3831088</v>
      </c>
      <c r="E32" s="16">
        <v>0</v>
      </c>
      <c r="F32" s="15">
        <f t="shared" si="8"/>
        <v>3831088</v>
      </c>
      <c r="G32" s="16">
        <v>855154.63</v>
      </c>
      <c r="H32" s="16">
        <v>818034.63</v>
      </c>
      <c r="I32" s="16">
        <f t="shared" si="6"/>
        <v>2975933.37</v>
      </c>
    </row>
    <row r="33" spans="2:9" ht="12.75">
      <c r="B33" s="13" t="s">
        <v>34</v>
      </c>
      <c r="C33" s="11"/>
      <c r="D33" s="15">
        <v>620184.8</v>
      </c>
      <c r="E33" s="16">
        <v>0</v>
      </c>
      <c r="F33" s="15">
        <f t="shared" si="8"/>
        <v>620184.8</v>
      </c>
      <c r="G33" s="16">
        <v>284532.93</v>
      </c>
      <c r="H33" s="16">
        <v>284532.93</v>
      </c>
      <c r="I33" s="16">
        <f t="shared" si="6"/>
        <v>335651.87000000005</v>
      </c>
    </row>
    <row r="34" spans="2:9" ht="12.75">
      <c r="B34" s="13" t="s">
        <v>35</v>
      </c>
      <c r="C34" s="11"/>
      <c r="D34" s="15">
        <v>3980000</v>
      </c>
      <c r="E34" s="16">
        <v>0</v>
      </c>
      <c r="F34" s="15">
        <f t="shared" si="8"/>
        <v>3980000</v>
      </c>
      <c r="G34" s="16">
        <v>598568.83</v>
      </c>
      <c r="H34" s="16">
        <v>586968.83</v>
      </c>
      <c r="I34" s="16">
        <f t="shared" si="6"/>
        <v>3381431.17</v>
      </c>
    </row>
    <row r="35" spans="2:9" ht="12.75">
      <c r="B35" s="13" t="s">
        <v>36</v>
      </c>
      <c r="C35" s="11"/>
      <c r="D35" s="15">
        <v>20000</v>
      </c>
      <c r="E35" s="16">
        <v>0</v>
      </c>
      <c r="F35" s="15">
        <f t="shared" si="8"/>
        <v>20000</v>
      </c>
      <c r="G35" s="16">
        <v>0</v>
      </c>
      <c r="H35" s="16">
        <v>0</v>
      </c>
      <c r="I35" s="16">
        <f t="shared" si="6"/>
        <v>20000</v>
      </c>
    </row>
    <row r="36" spans="2:9" ht="12.75">
      <c r="B36" s="13" t="s">
        <v>37</v>
      </c>
      <c r="C36" s="11"/>
      <c r="D36" s="15">
        <v>768000</v>
      </c>
      <c r="E36" s="16">
        <v>0</v>
      </c>
      <c r="F36" s="15">
        <f t="shared" si="8"/>
        <v>768000</v>
      </c>
      <c r="G36" s="16">
        <v>140523.64</v>
      </c>
      <c r="H36" s="16">
        <v>140523.64</v>
      </c>
      <c r="I36" s="16">
        <f t="shared" si="6"/>
        <v>627476.36</v>
      </c>
    </row>
    <row r="37" spans="2:9" ht="12.75">
      <c r="B37" s="13" t="s">
        <v>38</v>
      </c>
      <c r="C37" s="11"/>
      <c r="D37" s="15">
        <v>295000</v>
      </c>
      <c r="E37" s="16">
        <v>0</v>
      </c>
      <c r="F37" s="15">
        <f t="shared" si="8"/>
        <v>295000</v>
      </c>
      <c r="G37" s="16">
        <v>8816</v>
      </c>
      <c r="H37" s="16">
        <v>8816</v>
      </c>
      <c r="I37" s="16">
        <f t="shared" si="6"/>
        <v>286184</v>
      </c>
    </row>
    <row r="38" spans="2:9" ht="12.75">
      <c r="B38" s="13" t="s">
        <v>39</v>
      </c>
      <c r="C38" s="11"/>
      <c r="D38" s="15">
        <v>370000</v>
      </c>
      <c r="E38" s="16">
        <v>0</v>
      </c>
      <c r="F38" s="15">
        <f t="shared" si="8"/>
        <v>370000</v>
      </c>
      <c r="G38" s="16">
        <v>34556</v>
      </c>
      <c r="H38" s="16">
        <v>34556</v>
      </c>
      <c r="I38" s="16">
        <f t="shared" si="6"/>
        <v>335444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1680000</v>
      </c>
      <c r="E49" s="15">
        <f t="shared" si="11"/>
        <v>0</v>
      </c>
      <c r="F49" s="15">
        <f t="shared" si="11"/>
        <v>1680000</v>
      </c>
      <c r="G49" s="15">
        <f t="shared" si="11"/>
        <v>203744.25</v>
      </c>
      <c r="H49" s="15">
        <f t="shared" si="11"/>
        <v>203744.25</v>
      </c>
      <c r="I49" s="15">
        <f t="shared" si="11"/>
        <v>1476255.75</v>
      </c>
    </row>
    <row r="50" spans="2:9" ht="12.75">
      <c r="B50" s="13" t="s">
        <v>51</v>
      </c>
      <c r="C50" s="11"/>
      <c r="D50" s="15">
        <v>1330000</v>
      </c>
      <c r="E50" s="16">
        <v>0</v>
      </c>
      <c r="F50" s="15">
        <f t="shared" si="10"/>
        <v>1330000</v>
      </c>
      <c r="G50" s="16">
        <v>139788.28</v>
      </c>
      <c r="H50" s="16">
        <v>139788.28</v>
      </c>
      <c r="I50" s="16">
        <f t="shared" si="6"/>
        <v>1190211.72</v>
      </c>
    </row>
    <row r="51" spans="2:9" ht="12.75">
      <c r="B51" s="13" t="s">
        <v>52</v>
      </c>
      <c r="C51" s="11"/>
      <c r="D51" s="15">
        <v>180000</v>
      </c>
      <c r="E51" s="16">
        <v>0</v>
      </c>
      <c r="F51" s="15">
        <f t="shared" si="10"/>
        <v>180000</v>
      </c>
      <c r="G51" s="16">
        <v>15583.97</v>
      </c>
      <c r="H51" s="16">
        <v>15583.97</v>
      </c>
      <c r="I51" s="16">
        <f t="shared" si="6"/>
        <v>164416.03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170000</v>
      </c>
      <c r="E55" s="16">
        <v>0</v>
      </c>
      <c r="F55" s="15">
        <f t="shared" si="10"/>
        <v>170000</v>
      </c>
      <c r="G55" s="16">
        <v>48372</v>
      </c>
      <c r="H55" s="16">
        <v>48372</v>
      </c>
      <c r="I55" s="16">
        <f t="shared" si="6"/>
        <v>121628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15380182.24</v>
      </c>
      <c r="F85" s="21">
        <f t="shared" si="12"/>
        <v>15380182.24</v>
      </c>
      <c r="G85" s="21">
        <f>G86+G104+G94+G114+G124+G134+G138+G147+G151</f>
        <v>8980182.23</v>
      </c>
      <c r="H85" s="21">
        <f>H86+H104+H94+H114+H124+H134+H138+H147+H151</f>
        <v>8980182.23</v>
      </c>
      <c r="I85" s="21">
        <f t="shared" si="12"/>
        <v>6400000.01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15380182.24</v>
      </c>
      <c r="F134" s="15">
        <f>SUM(F135:F137)</f>
        <v>15380182.24</v>
      </c>
      <c r="G134" s="15">
        <f>SUM(G135:G137)</f>
        <v>8980182.23</v>
      </c>
      <c r="H134" s="15">
        <f>SUM(H135:H137)</f>
        <v>8980182.23</v>
      </c>
      <c r="I134" s="16">
        <f t="shared" si="13"/>
        <v>6400000.01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>
        <v>0</v>
      </c>
      <c r="E136" s="16">
        <v>15380182.24</v>
      </c>
      <c r="F136" s="16">
        <f>D136+E136</f>
        <v>15380182.24</v>
      </c>
      <c r="G136" s="16">
        <v>8980182.23</v>
      </c>
      <c r="H136" s="16">
        <v>8980182.23</v>
      </c>
      <c r="I136" s="16">
        <f t="shared" si="13"/>
        <v>6400000.01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831232744.38</v>
      </c>
      <c r="E160" s="14">
        <f t="shared" si="21"/>
        <v>15396031.33</v>
      </c>
      <c r="F160" s="14">
        <f t="shared" si="21"/>
        <v>846628775.71</v>
      </c>
      <c r="G160" s="14">
        <f t="shared" si="21"/>
        <v>175180484.17000002</v>
      </c>
      <c r="H160" s="14">
        <f t="shared" si="21"/>
        <v>174566234.24999997</v>
      </c>
      <c r="I160" s="14">
        <f t="shared" si="21"/>
        <v>671448291.5400001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2016-12-20T19:53:14Z</cp:lastPrinted>
  <dcterms:created xsi:type="dcterms:W3CDTF">2016-10-11T20:25:15Z</dcterms:created>
  <dcterms:modified xsi:type="dcterms:W3CDTF">2021-09-14T15:35:15Z</dcterms:modified>
  <cp:category/>
  <cp:version/>
  <cp:contentType/>
  <cp:contentStatus/>
</cp:coreProperties>
</file>