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4"/>
  <workbookPr defaultThemeVersion="124226"/>
  <mc:AlternateContent xmlns:mc="http://schemas.openxmlformats.org/markup-compatibility/2006">
    <mc:Choice Requires="x15">
      <x15ac:absPath xmlns:x15ac="http://schemas.microsoft.com/office/spreadsheetml/2010/11/ac" url="\\VIKY-PC\Users\Public\Documents\VkTheWorkStation\NOEL\CONTA GUBERNA\"/>
    </mc:Choice>
  </mc:AlternateContent>
  <xr:revisionPtr revIDLastSave="0" documentId="13_ncr:1_{F391899F-99CA-42A8-84DB-3A0155F8177E}" xr6:coauthVersionLast="36" xr6:coauthVersionMax="36" xr10:uidLastSave="{00000000-0000-0000-0000-000000000000}"/>
  <bookViews>
    <workbookView xWindow="0" yWindow="0" windowWidth="28800" windowHeight="12435" xr2:uid="{00000000-000D-0000-FFFF-FFFF00000000}"/>
  </bookViews>
  <sheets>
    <sheet name="Plantilla Notas" sheetId="1" r:id="rId1"/>
  </sheets>
  <calcPr calcId="191029"/>
</workbook>
</file>

<file path=xl/calcChain.xml><?xml version="1.0" encoding="utf-8"?>
<calcChain xmlns="http://schemas.openxmlformats.org/spreadsheetml/2006/main">
  <c r="K194" i="1" l="1"/>
  <c r="K368" i="1"/>
  <c r="J285" i="1"/>
  <c r="I270" i="1"/>
  <c r="J58" i="1"/>
  <c r="H34" i="1"/>
  <c r="L285" i="1" l="1"/>
  <c r="K163" i="1"/>
  <c r="J133" i="1"/>
  <c r="J137" i="1" s="1"/>
  <c r="H67" i="1"/>
  <c r="H45" i="1" l="1"/>
  <c r="I77" i="1"/>
  <c r="I86" i="1"/>
  <c r="K121" i="1"/>
  <c r="J136" i="1"/>
  <c r="K167" i="1"/>
  <c r="K190" i="1"/>
  <c r="K193" i="1"/>
  <c r="K216" i="1"/>
  <c r="L234" i="1"/>
  <c r="J251" i="1"/>
  <c r="I261" i="1"/>
  <c r="I268" i="1"/>
  <c r="J303" i="1"/>
  <c r="I308" i="1"/>
  <c r="L308" i="1"/>
  <c r="K337" i="1"/>
</calcChain>
</file>

<file path=xl/sharedStrings.xml><?xml version="1.0" encoding="utf-8"?>
<sst xmlns="http://schemas.openxmlformats.org/spreadsheetml/2006/main" count="500" uniqueCount="398">
  <si>
    <t>Activo</t>
  </si>
  <si>
    <t>Ingresos de Gestión</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</si>
  <si>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</si>
  <si>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</si>
  <si>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</si>
  <si>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</si>
  <si>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</si>
  <si>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</si>
  <si>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</si>
  <si>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</si>
  <si>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</si>
  <si>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</si>
  <si>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</si>
  <si>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</si>
  <si>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</si>
  <si>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</si>
  <si>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</si>
  <si>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</si>
  <si>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</si>
  <si>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</si>
  <si>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</si>
  <si>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</si>
  <si>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</si>
  <si>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</si>
  <si>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</si>
  <si>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</si>
  <si>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Las cuentas que se manejan para efectos de estas Notas son las siguientes:</t>
  </si>
  <si>
    <t>Cuentas de Orden Contables y Presupuestarias:</t>
  </si>
  <si>
    <r>
      <rPr>
        <i/>
        <sz val="9"/>
        <rFont val="Arial"/>
        <family val="2"/>
      </rPr>
      <t xml:space="preserve">Presupuestarias: </t>
    </r>
    <r>
      <rPr>
        <sz val="9"/>
        <rFont val="Arial"/>
        <family val="2"/>
      </rPr>
      <t/>
    </r>
  </si>
  <si>
    <t>Se informará sobre:</t>
  </si>
  <si>
    <t>Se informará de:</t>
  </si>
  <si>
    <r>
      <t xml:space="preserve">I)     </t>
    </r>
    <r>
      <rPr>
        <b/>
        <sz val="7"/>
        <rFont val="Times New Roman"/>
        <family val="1"/>
      </rPr>
      <t/>
    </r>
  </si>
  <si>
    <r>
      <rPr>
        <sz val="9"/>
        <rFont val="Arial"/>
        <family val="2"/>
      </rPr>
      <t>Incremento en inversiones producido por revaluación</t>
    </r>
  </si>
  <si>
    <r>
      <rPr>
        <sz val="9"/>
        <rFont val="Arial"/>
        <family val="2"/>
      </rPr>
      <t>Ganancia/pérdida en venta de propiedad, planta y equipo</t>
    </r>
  </si>
  <si>
    <t xml:space="preserve">III)   </t>
  </si>
  <si>
    <t>NOTAS AL ESTADO DE VARIACIÓN EN LA HACIENDA PÚBLICA</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</si>
  <si>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</si>
  <si>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</si>
  <si>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</si>
  <si>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</si>
  <si>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</si>
  <si>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</si>
  <si>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</si>
  <si>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El análisis de los saldos inicial y final que figuran en la última parte del Estado de Flujo de Efectivo en la cuenta de efectivo y equivalentes es como sigue:</t>
  </si>
  <si>
    <t>2.</t>
  </si>
  <si>
    <t>1.</t>
  </si>
  <si>
    <t>3.</t>
  </si>
  <si>
    <t>10.</t>
  </si>
  <si>
    <t>9.</t>
  </si>
  <si>
    <t>8.</t>
  </si>
  <si>
    <t>7.</t>
  </si>
  <si>
    <t>6.</t>
  </si>
  <si>
    <t>5.</t>
  </si>
  <si>
    <t>4.</t>
  </si>
  <si>
    <t xml:space="preserve"> Introducción</t>
  </si>
  <si>
    <t xml:space="preserve">2.     </t>
  </si>
  <si>
    <t>Panorama Económico y Financiero</t>
  </si>
  <si>
    <t xml:space="preserve">3.     </t>
  </si>
  <si>
    <t>Autorización e Historia</t>
  </si>
  <si>
    <t xml:space="preserve">b)   </t>
  </si>
  <si>
    <t xml:space="preserve">4.     </t>
  </si>
  <si>
    <t>Organización y Objeto Social</t>
  </si>
  <si>
    <t xml:space="preserve">c)    </t>
  </si>
  <si>
    <t xml:space="preserve">d)   </t>
  </si>
  <si>
    <t xml:space="preserve">e)   </t>
  </si>
  <si>
    <t>Estructura organizacional básica.</t>
  </si>
  <si>
    <t xml:space="preserve">g)   </t>
  </si>
  <si>
    <t>Bases de Preparación de los Estados Financieros</t>
  </si>
  <si>
    <t>Para las entidades que por primera vez estén implementando la base devengado de acuerdo a la Ley de Contabilidad, deberán:</t>
  </si>
  <si>
    <t>Políticas de Contabilidad Significativas</t>
  </si>
  <si>
    <t xml:space="preserve">h)   </t>
  </si>
  <si>
    <t xml:space="preserve">7.     </t>
  </si>
  <si>
    <t>Posición en Moneda Extranjera y Protección por Riesgo Cambiario</t>
  </si>
  <si>
    <t xml:space="preserve">8. </t>
  </si>
  <si>
    <t>Reporte Analítico del Activo</t>
  </si>
  <si>
    <t xml:space="preserve">f) </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</si>
  <si>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</si>
  <si>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</si>
  <si>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</si>
  <si>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</si>
  <si>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</si>
  <si>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</si>
  <si>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</si>
  <si>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</si>
  <si>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</si>
  <si>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</si>
  <si>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</si>
  <si>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</si>
  <si>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</si>
  <si>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</si>
  <si>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</si>
  <si>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</si>
  <si>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</si>
  <si>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</si>
  <si>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t>
  </si>
  <si>
    <t>A continuación se relacionan las cuentas que integran el rubro de efectivo y equivalentes:</t>
  </si>
  <si>
    <t>Concepto</t>
  </si>
  <si>
    <t>Suma</t>
  </si>
  <si>
    <t>Bancos/Tesorería</t>
  </si>
  <si>
    <t>Banco</t>
  </si>
  <si>
    <t>Importe</t>
  </si>
  <si>
    <t>Las Cuentas por Cobrar a Corto Plazo se integran por:</t>
  </si>
  <si>
    <t>Deudores Diversos por Cobrar a Corto Plazo</t>
  </si>
  <si>
    <t>Representa el monto de los derechos de cobro a favor del ente público por gastos por comprobar, principalmente relacionados con viáticos.</t>
  </si>
  <si>
    <t>Bienes Inmuebles, Infraestructura y Construcciones en Proceso</t>
  </si>
  <si>
    <t>Se integra de la siguiente manera:</t>
  </si>
  <si>
    <t>Bienes Muebles, Intangibles y Depreciaciones</t>
  </si>
  <si>
    <t>Se integras de la siguiente manera:</t>
  </si>
  <si>
    <t>Pasivo</t>
  </si>
  <si>
    <t>A su vez se presentan aquellos rubros que en forma individual representan el 8.0% o más del total de los gastos:</t>
  </si>
  <si>
    <r>
      <rPr>
        <i/>
        <sz val="8"/>
        <rFont val="Arial"/>
        <family val="2"/>
      </rPr>
      <t>Se  informará,  de  manera  agrupada,  en  las  Notas  a  los  Estados  Financieros  las  cuentas  de  orden contables y cuentas de orden presupuestario:</t>
    </r>
  </si>
  <si>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</si>
  <si>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</si>
  <si>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</si>
  <si>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El ente público informará el efecto en sus estados financieros de aquellos hechos ocurridos en el período posterior al que informa, que proporcionan mayor evidencia sobre eventos que le afectan económicamente y que no se conocían a la fecha de cierre.</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</si>
  <si>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</si>
  <si>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</si>
  <si>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“Bajo protesta de decir verdad declaramos que los Estados Financieros y sus notas, son razonablemente correctos y son responsabilidad del emisor”.</t>
  </si>
  <si>
    <r>
      <t xml:space="preserve">Representa el monto de efectivo disponible propiedad del </t>
    </r>
    <r>
      <rPr>
        <b/>
        <i/>
        <sz val="9"/>
        <color theme="1"/>
        <rFont val="Arial"/>
        <family val="2"/>
      </rPr>
      <t>ENTE/INSTITUTO</t>
    </r>
    <r>
      <rPr>
        <sz val="9"/>
        <color theme="1"/>
        <rFont val="Arial"/>
        <family val="2"/>
      </rPr>
      <t>, en instituciones bancarias, su importe se integra por:</t>
    </r>
  </si>
  <si>
    <t>La integración de derechos a recibir Efectivo y Equivalente y Bienes o Servicios a Recibir es de la siguiente manera:</t>
  </si>
  <si>
    <t>Se presenta de manera agrupada los deudores diversos por cobrar.</t>
  </si>
  <si>
    <t>Deudores Diversos por Cobrar a Largo Plazo</t>
  </si>
  <si>
    <t>El monto en los rubros de bienes muebles e inmuebles, expresa el valor histórico de adquisición, sin que a la fecha se aplique tasa de depreciación ni efectuado una conciliación física contra los registros contables.</t>
  </si>
  <si>
    <t>Suma Servicios Personales</t>
  </si>
  <si>
    <t>Suma Proveedores</t>
  </si>
  <si>
    <t>Suma Retenciones y Contribuciones</t>
  </si>
  <si>
    <t>Suma Otras Cuentas</t>
  </si>
  <si>
    <t>Los ingresos recaudados durante el periodo fueron los siguientes.</t>
  </si>
  <si>
    <t>Donación de terrenos</t>
  </si>
  <si>
    <t xml:space="preserve">Suma </t>
  </si>
  <si>
    <t>Inversiones temporales hasta 3 meses</t>
  </si>
  <si>
    <t>Fondos con afectación específica</t>
  </si>
  <si>
    <t>Depósitos de fondos de terceros en garantía y/o administración</t>
  </si>
  <si>
    <t>Inversión</t>
  </si>
  <si>
    <t>Las adquisiciones de bienes muebles del periodo se integra:</t>
  </si>
  <si>
    <t>Suma:</t>
  </si>
  <si>
    <t>Ahorro/Desahorro antes de rubros Extraordinarios</t>
  </si>
  <si>
    <t>Movimientos de partidas (o rubros) que no afectan al efectivo</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</si>
  <si>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</si>
  <si>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</si>
  <si>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</si>
  <si>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</si>
  <si>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</si>
  <si>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</si>
  <si>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</si>
  <si>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INGRESOS DERIVADOS DE FINANCIAMIENTO</t>
  </si>
  <si>
    <t>PRODUCTOS DE CAPITAL</t>
  </si>
  <si>
    <t>APROVECHAMIENTO CAPITAL</t>
  </si>
  <si>
    <t>OTROS INGRESOS PRESUPUESTARIOS NO CONTABLES</t>
  </si>
  <si>
    <t>4. INGRESOS CONTABLES (4= 1 + 2 - 3)</t>
  </si>
  <si>
    <t>1.-INGRESOS PRESUPUESTARIOS</t>
  </si>
  <si>
    <t>1.-TOTAL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</si>
  <si>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</si>
  <si>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</si>
  <si>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</si>
  <si>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</si>
  <si>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</si>
  <si>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</si>
  <si>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</si>
  <si>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</si>
  <si>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</si>
  <si>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</si>
  <si>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</si>
  <si>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</si>
  <si>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</si>
  <si>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</si>
  <si>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</si>
  <si>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PÚBLICA</t>
  </si>
  <si>
    <t>ADEUDOS DE EJERCICIOS FISCALES ANTERIORES (ADEFAS)</t>
  </si>
  <si>
    <t>OTROS EGRESOS PRESUPUESTALES NO CONTABLES</t>
  </si>
  <si>
    <t>3. MÁS GASTOS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</si>
  <si>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</si>
  <si>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</si>
  <si>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</si>
  <si>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</si>
  <si>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</si>
  <si>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</si>
  <si>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</si>
  <si>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1 - 2 + 3 )</t>
  </si>
  <si>
    <t>Contables: (No aplica al ente).</t>
  </si>
  <si>
    <t>PLENO DEL TRIBUNAL SUPERIOR DE JUSTICIA</t>
  </si>
  <si>
    <t xml:space="preserve"> 1  MAGISTRADO PRESIDENTE</t>
  </si>
  <si>
    <t>23  MAGISTRADOS</t>
  </si>
  <si>
    <t>CONSEJO DE LA JUDICATURA</t>
  </si>
  <si>
    <t>SECRETARIA PARTICULAR</t>
  </si>
  <si>
    <t>MAGISTRADO PRESIDENTE</t>
  </si>
  <si>
    <t>SECRETARIO PARTICULAR</t>
  </si>
  <si>
    <t>CONSEJEROS</t>
  </si>
  <si>
    <t>MAGISTRADO CONSEJERO</t>
  </si>
  <si>
    <t>ASESORES</t>
  </si>
  <si>
    <t>JEFE DE ASESORES</t>
  </si>
  <si>
    <t>SECRETARIA GENERAL DEL CONSEJO</t>
  </si>
  <si>
    <t>SECRETARIA GENERAL DEL TRIBUNAL SUPERIOR DE JUSTICIA</t>
  </si>
  <si>
    <t>SECRETARIO GENERAL</t>
  </si>
  <si>
    <t>SECRETARIA AUXILIAR</t>
  </si>
  <si>
    <t>SECRETARIOS AUXILIARES</t>
  </si>
  <si>
    <t>INSTITUTO PARA EL MEJORAMIENTO JUDICIAL</t>
  </si>
  <si>
    <t>OFICIALIA DE PARTES</t>
  </si>
  <si>
    <t>DIRECTORA</t>
  </si>
  <si>
    <t>OFICIALES DE PARTES COMUN</t>
  </si>
  <si>
    <t>AUDITORIA INTERNA</t>
  </si>
  <si>
    <t>ARCHIVO JUDICIAL</t>
  </si>
  <si>
    <t>AUDITOR INTERNO</t>
  </si>
  <si>
    <t xml:space="preserve">JEFE DEL ARCHIVO JUDICIAL </t>
  </si>
  <si>
    <t>COORDINACION GENERAL DE PERITOS</t>
  </si>
  <si>
    <t>FONDO AUXILIAR PARA LA ADMINISTRACION DE JUSTICIA</t>
  </si>
  <si>
    <t>COORDINADOR</t>
  </si>
  <si>
    <t>CONTADOR GENERAL</t>
  </si>
  <si>
    <t>VISITADURIA</t>
  </si>
  <si>
    <t>SALA FAMILIAR CHILPANCINGO</t>
  </si>
  <si>
    <t>VISITADORES</t>
  </si>
  <si>
    <t>MAGISTRADOS</t>
  </si>
  <si>
    <t>UNIDAD DE ESTADISTICA, EVALUACION Y SEGUIMIENTO</t>
  </si>
  <si>
    <t>SALAS CIVILES I Y II</t>
  </si>
  <si>
    <t>JEFE DE LA UNIDAD DE ESTADISTICA</t>
  </si>
  <si>
    <t>OFICINA EDITORIA</t>
  </si>
  <si>
    <t>1RA. SALA PENAL CHILPANCINGO</t>
  </si>
  <si>
    <t>JEFE DE OFICINA</t>
  </si>
  <si>
    <t>DIRECCION DE ADMINISTRACION Y FINANZAS</t>
  </si>
  <si>
    <t>2DA. SALA PENAL ACAPULCO</t>
  </si>
  <si>
    <t>DIRECTOR GENERAL</t>
  </si>
  <si>
    <t>CONTABILIDAD Y PRESUPUESTO</t>
  </si>
  <si>
    <t>3RA. SALA PENAL IGUALA</t>
  </si>
  <si>
    <t>JEFE DE DEPARTAMENTO</t>
  </si>
  <si>
    <t>RECURSOS HUMANOS</t>
  </si>
  <si>
    <t>JUZGADOS DE PRIMERA INSTANCIA</t>
  </si>
  <si>
    <t>JUECES DE PRIMERA INSTANCIA</t>
  </si>
  <si>
    <t>RECURSOS MATERIALES Y SERV. GRALES.</t>
  </si>
  <si>
    <t>JUZGADOS DE PAZ</t>
  </si>
  <si>
    <t>JUECES DE PAZ</t>
  </si>
  <si>
    <t>COMPUTO E INFORMATICA</t>
  </si>
  <si>
    <t>SALA UNITARIA I Y II EN MATERIA DE JUSTICIA PARA ADOLESCENTES</t>
  </si>
  <si>
    <t>MANTENIMIENTO Y OBRAS</t>
  </si>
  <si>
    <t>JUZGADO PRIMERA INSTANCIA EN MATERIA DE JUSTICIA PARA ADOLESC.</t>
  </si>
  <si>
    <t>JUECES ESPECIALIZADOS EN JUSTICIA PARA ADOLESCENTES</t>
  </si>
  <si>
    <t>BIBLIOTECAS</t>
  </si>
  <si>
    <t>SALA PENAL UNITARIA DEL SISTEMA PENAL ACUSATORIO</t>
  </si>
  <si>
    <t>OFICIAL ADMINISTRATIVO</t>
  </si>
  <si>
    <t>MAGISTRADO</t>
  </si>
  <si>
    <t>DELEGACION ACAPULCO</t>
  </si>
  <si>
    <t>JUZGADO DE CONTROL Y ENJUICIAMIENTO PENAL</t>
  </si>
  <si>
    <t>DELEGADO ADMINISTRATIVO</t>
  </si>
  <si>
    <t>JUECES DE CONTROL</t>
  </si>
  <si>
    <t>SUBDELEGACION</t>
  </si>
  <si>
    <t>JUZGADO DE EJECUCION PENAL</t>
  </si>
  <si>
    <t>SUBDELEGADO</t>
  </si>
  <si>
    <t>JUECES DE EJECUCION</t>
  </si>
  <si>
    <t>DELEGACION IGUALA</t>
  </si>
  <si>
    <t>DELEGACION COSTA GRANDE</t>
  </si>
  <si>
    <t>ALMACEN</t>
  </si>
  <si>
    <t>CONTROL PATRIMONIAL</t>
  </si>
  <si>
    <t>En cumplimiento a lo establecido en la fracción II del artículo 38 de la Ley General de Contabilidad Gubernamental, las cuentas de orden presupuestarias del ente reflejan en lo relativo al ingreso, el estimado, modificado, devengado y recaudado.</t>
  </si>
  <si>
    <t>En cumplimiento a lo establecido en la fracción I del artículo 38 de la Ley General de Contabilidad Gubernamental, las cuentas de orden presupuestarias del ente reflejan en lo relativo al egreso, el aprobado, modificado, comprometido, devengado, ejercido y pagado.</t>
  </si>
  <si>
    <t>EFECTIVO</t>
  </si>
  <si>
    <t>BANCOS/TESORERÍA</t>
  </si>
  <si>
    <t>DEPÓSITOS DE FONDOS DE TERCEROS EN GARANTÍA Y/O ADMINISTRACIÓN</t>
  </si>
  <si>
    <t>H S B C</t>
  </si>
  <si>
    <t>B A N C O M E R</t>
  </si>
  <si>
    <t>S A N T A N D E R</t>
  </si>
  <si>
    <t>B A N O R T E</t>
  </si>
  <si>
    <t>CUENTAS POR COBRAR A CORTO PLAZO</t>
  </si>
  <si>
    <t>DEUDORES DIVERSOS POR COBRAR A CORTO PLAZO</t>
  </si>
  <si>
    <t>DERECHOS A RECIBIR BIENES O SERVICIOS</t>
  </si>
  <si>
    <t>Transferencias Internas y Asignaciones al Sector Público</t>
  </si>
  <si>
    <t>DEPOSITOS POR RENTA</t>
  </si>
  <si>
    <t>DEPOSITOS C.F.E.</t>
  </si>
  <si>
    <t>TERRENOS</t>
  </si>
  <si>
    <t>EDIFICIOS NO HABITACIONALES</t>
  </si>
  <si>
    <t>CONSTRUCCIONES EN PROCESO EN BIENES PROPIOS</t>
  </si>
  <si>
    <t>Subtotal BIENES INMUEBLES, INFRAESTRUCTURA Y CONSTRUCCIONES EN PROCESO</t>
  </si>
  <si>
    <t>Subtotal BIENES MUEBLES</t>
  </si>
  <si>
    <t>SOFTWARE</t>
  </si>
  <si>
    <t>LICENCIAS</t>
  </si>
  <si>
    <t>Subtotal ACTIVOS INTANGIBLES</t>
  </si>
  <si>
    <t>Remuneración por pagar al Personal de carácter permanente a CP</t>
  </si>
  <si>
    <t>Remuneración por pagar al Personal de carácter transitorio a CP</t>
  </si>
  <si>
    <t>Remuneraciones Adicionales y Especiales por Pagar a CP</t>
  </si>
  <si>
    <t>Seguridad Social y Seguros por pagar a CP</t>
  </si>
  <si>
    <t>Otras prestaciones sociales y económicas por pagar a CP</t>
  </si>
  <si>
    <t>Estímulos a servidores públicos por pagar a CP</t>
  </si>
  <si>
    <t>Deudas por Adquisición de Bienes y Contratación de Servicios por Pagar a CP</t>
  </si>
  <si>
    <t>Deudas por Adquisición de Bienes Inmuebles, Muebles e Intangibles por Pagar a CP</t>
  </si>
  <si>
    <t>CONTRATISTAS POR OBRAS PÚBLICAS POR PAGAR A CORTO PLAZO</t>
  </si>
  <si>
    <t>10% ARRENDAMIENTO</t>
  </si>
  <si>
    <t>10% HONORARIOS</t>
  </si>
  <si>
    <t>I.S.R.</t>
  </si>
  <si>
    <t>2% SOBRE MANO DE OBRA</t>
  </si>
  <si>
    <t>5 AL MILLAR</t>
  </si>
  <si>
    <t>4.25% ISSSTE</t>
  </si>
  <si>
    <t>7% FONDO DE PENSIONES</t>
  </si>
  <si>
    <t>2% SUSPEG</t>
  </si>
  <si>
    <t>PRESTAMO CORTO PLAZO</t>
  </si>
  <si>
    <t>PRESTAMO MEDIANO PLAZO</t>
  </si>
  <si>
    <t>CREDITO APLICA</t>
  </si>
  <si>
    <t>PRESTAMO FAAJ</t>
  </si>
  <si>
    <t>MULTAS ADMVAS</t>
  </si>
  <si>
    <t>ASOC DE JUECES</t>
  </si>
  <si>
    <t>INFONACOT</t>
  </si>
  <si>
    <t>Pensión Alimenticia</t>
  </si>
  <si>
    <t>P.A. FAAJ</t>
  </si>
  <si>
    <t>METLIFE</t>
  </si>
  <si>
    <t>INBURSA</t>
  </si>
  <si>
    <t>ASOCIACIONES DE PROYECTISTAS</t>
  </si>
  <si>
    <t>FONDO DE AHORRO (TRABAJADOR)</t>
  </si>
  <si>
    <t>EMBARGO AUTOR. JURISD. JDO. X DISTRITO</t>
  </si>
  <si>
    <t>OTRAS CUENTAS POR PAGAR A CORTO PLAZO</t>
  </si>
  <si>
    <t>PROVISIÓN PARA DEMANDAS Y JUICIOS A CORTO PLAZO</t>
  </si>
  <si>
    <t>Subtotal SERVICIOS PERSONALES POR PAGAR A CORTO PLAZO</t>
  </si>
  <si>
    <t>PRODUCTOS</t>
  </si>
  <si>
    <t>INGRESOS POR VENTA DE BIENES Y PRESTACIÓN DE SERVICIOS DE LOS PODERES LEGISLATIVO Y JUDICIAL, Y DE LOS ÓRGANOS AUTÓNOMOS</t>
  </si>
  <si>
    <t>TRANSFERENCIAS, ASIGNACIONES, SUBSIDIOS Y SUBVENCIONES, Y PENSIONES Y JUBILACIONES</t>
  </si>
  <si>
    <t>INTERESES SERVICIOS PERSONALES GASTO CORRIENTE</t>
  </si>
  <si>
    <t>SERVICIOS PERSONALES</t>
  </si>
  <si>
    <t>MATERIALES Y SUMINISTROS</t>
  </si>
  <si>
    <t>SERVICIOS GENERALES</t>
  </si>
  <si>
    <t>Suma de GASTOS Y OTRAS PÉRDIDAS</t>
  </si>
  <si>
    <t>Total de EFECTIVO Y EQUIVALENTES</t>
  </si>
  <si>
    <r>
      <t xml:space="preserve">Se clasificarán como bienes disponibles para su transformación aquéllos que se encuentren dentro de la cuenta Inventarios. Esta nota aplica para aquellos entes públicos que realicen algún proceso de transformación y/o elaboración de bienes. </t>
    </r>
    <r>
      <rPr>
        <b/>
        <sz val="8"/>
        <rFont val="Arial"/>
        <family val="2"/>
      </rPr>
      <t>(No aplica al ente).</t>
    </r>
  </si>
  <si>
    <r>
      <t xml:space="preserve">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 </t>
    </r>
    <r>
      <rPr>
        <b/>
        <sz val="8"/>
        <rFont val="Arial"/>
        <family val="2"/>
      </rPr>
      <t>(No aplica al ente).</t>
    </r>
  </si>
  <si>
    <r>
      <t>De la cuenta Almacén se informará acerca del método de valuación, así como la conveniencia de su aplicación. Adicionalmente, se revelará el impacto en la información financiera por cambios en el método.</t>
    </r>
    <r>
      <rPr>
        <b/>
        <sz val="8"/>
        <color rgb="FF000000"/>
        <rFont val="Arial"/>
        <family val="2"/>
      </rPr>
      <t>(No aplica al ente).</t>
    </r>
  </si>
  <si>
    <r>
      <t xml:space="preserve">De la cuenta Inversiones financieras, que considera los fideicomisos, se informará de éstos los recursos asignados por tipo y monto, y características significativas que tengan o puedan tener alguna incidencia en las mismas. </t>
    </r>
    <r>
      <rPr>
        <b/>
        <sz val="8"/>
        <rFont val="Arial"/>
        <family val="2"/>
      </rPr>
      <t>(No aplica al ente).</t>
    </r>
  </si>
  <si>
    <r>
      <t xml:space="preserve">Se informará de las inversiones financieras, los saldos de las participaciones y aportaciones de capital. </t>
    </r>
    <r>
      <rPr>
        <b/>
        <sz val="8"/>
        <color rgb="FF000000"/>
        <rFont val="Arial"/>
        <family val="2"/>
      </rPr>
      <t>(No aplica al ente).</t>
    </r>
  </si>
  <si>
    <t xml:space="preserve">Se informará de manera agrupada por cuenta, los rubros de Bienes Muebles, Inmuebles e Intangibles: </t>
  </si>
  <si>
    <r>
      <t>Se informarán los criterios utilizados para la determinación de las estimaciones; por ejemplo: estimación de cuentas incobrables, estimación de inventarios, deterioro de activos biológicos y cualquier otra que aplique.</t>
    </r>
    <r>
      <rPr>
        <b/>
        <sz val="8"/>
        <rFont val="Arial"/>
        <family val="2"/>
      </rPr>
      <t>(No aplica al ente.</t>
    </r>
  </si>
  <si>
    <r>
      <t>De las cuentas de otros activos se informará por tipo circulante o no circulante, los montos totales asociados y sus características cualitativas significativas que les impacten financieramente.</t>
    </r>
    <r>
      <rPr>
        <b/>
        <sz val="8"/>
        <color rgb="FF000000"/>
        <rFont val="Arial"/>
        <family val="2"/>
      </rPr>
      <t xml:space="preserve"> (No aplica al ente)</t>
    </r>
  </si>
  <si>
    <t xml:space="preserve">Se presenta la relación de cuentas y documentos por pagar.  </t>
  </si>
  <si>
    <t>Los saldos corresponden principalmente al presupuesto devengado no pagado, así como diversas retenciones, las cuales son enteradas de manera oportuna:</t>
  </si>
  <si>
    <r>
      <t xml:space="preserve">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 </t>
    </r>
    <r>
      <rPr>
        <b/>
        <sz val="8"/>
        <rFont val="Arial"/>
        <family val="2"/>
      </rPr>
      <t>(No aplica al ente).</t>
    </r>
  </si>
  <si>
    <r>
      <t xml:space="preserve">Se informará de las cuentas de los pasivos diferidos y otros, su tipo, monto y naturaleza, así como las características significativas que les impacten o pudieran impactarles financieramente. </t>
    </r>
    <r>
      <rPr>
        <b/>
        <sz val="8"/>
        <rFont val="Arial"/>
        <family val="2"/>
      </rPr>
      <t>(No aplica al ente).</t>
    </r>
  </si>
  <si>
    <t>El importe de recursos propios, se integra de la siguiente manera.</t>
  </si>
  <si>
    <t>Los recursos recibidos y recaudados por ingresos propios en el periodo se ejercieron de la siguiente manera:</t>
  </si>
  <si>
    <t>El saldo del patrimonio contribuido se integra de los siguientes conceptos:</t>
  </si>
  <si>
    <t>INGRESOS Y OTROS BENEFICIOS</t>
  </si>
  <si>
    <t>PARTICIPACIONES, APORTACIONES, CONVENIOS, INCENTIVOS DERIVADOS DE LA COLABORACIÓN FISCAL, FONDOS DISTINTOS DE APORTACIONES, TRANSFERENCIAS, ASIGNACIONES, SUBSIDIOS Y SUBVENCIONES, Y PENSIONES Y JUBILACIONES</t>
  </si>
  <si>
    <t>TRANSFERENCIAS Y ASIGNACIONES</t>
  </si>
  <si>
    <t>INGRESOS FINANCIEROS</t>
  </si>
  <si>
    <t>Subtotal de Ingresos:</t>
  </si>
  <si>
    <t>GASTOS Y OTRAS PÉRDIDAS</t>
  </si>
  <si>
    <t>OTROS GASTOS Y PÉRDIDAS EXTRAORDINARIAS</t>
  </si>
  <si>
    <t>Subtotal de Gastos:</t>
  </si>
  <si>
    <t xml:space="preserve">INGRESOS POR VENTA DE BIENES Y PRESTACIÓN DE SERVICIOS </t>
  </si>
  <si>
    <t>Conciliación entre los Ingresos Presupuestarios y Contables</t>
  </si>
  <si>
    <r>
      <t>Por tipo de emisión de instrumento: monto, tasa y vencimiento</t>
    </r>
    <r>
      <rPr>
        <b/>
        <i/>
        <sz val="8"/>
        <color rgb="FF000000"/>
        <rFont val="Arial"/>
        <family val="2"/>
      </rPr>
      <t xml:space="preserve"> (No aplica al ente).</t>
    </r>
  </si>
  <si>
    <r>
      <t xml:space="preserve">Los contratos firmados de construcciones por tipo de contrato </t>
    </r>
    <r>
      <rPr>
        <b/>
        <i/>
        <sz val="8"/>
        <color rgb="FF000000"/>
        <rFont val="Arial"/>
        <family val="2"/>
      </rPr>
      <t>(No aplica al ente).</t>
    </r>
  </si>
  <si>
    <t>El Poder Judicial del Estado de Guerrero, únicamente percibe ingresos por la vía presupuestal (en la cantidad autorizada, como se ha señalado, por la legislatura local), los cuales son suministrados de manera mensual a este Poder por la instancia correspondiente (Secretaría de Finanzas y Administración del Estado). Cabe hacer mención que, a consecuencia de las Reformas Constitucionales con respecto al Sistema de Justicia Penal, el Poder Judicial recibe recurso federal etiquetado para la implementación de dicho sistema.</t>
  </si>
  <si>
    <t xml:space="preserve">El Poder Judicial del Estado de Guerrero fue creado constitucionalmente el 26 de junio del año 1851. La estructura del Poder Judicial, a través de su historia, ha ido creciendo en el número de juzgados de primera instancia, de paz, así como en el número de magistrados de integran el Tribunal Superior de Justicia, además, con el transcurso los años, se han incorporado al Poder Judicial, órganos administrativos que contribuyen al desempeño de su función, como el Consejo de la Judicatura y el Instituto de la defensoría Pública. </t>
  </si>
  <si>
    <r>
      <t xml:space="preserve">Objeto social y principal actividad. </t>
    </r>
    <r>
      <rPr>
        <b/>
        <i/>
        <sz val="8"/>
        <color rgb="FF000000"/>
        <rFont val="Arial"/>
        <family val="2"/>
      </rPr>
      <t xml:space="preserve">Contribuir a la armonía y paz social en el estado de Guerrero </t>
    </r>
  </si>
  <si>
    <t xml:space="preserve">b)    </t>
  </si>
  <si>
    <t xml:space="preserve">c)   </t>
  </si>
  <si>
    <r>
      <t xml:space="preserve">Régimen jurídico. </t>
    </r>
    <r>
      <rPr>
        <b/>
        <i/>
        <sz val="8"/>
        <color rgb="FF000000"/>
        <rFont val="Arial"/>
        <family val="2"/>
      </rPr>
      <t xml:space="preserve">Impartición de justicia y mantenimiento de la seguridad y orden público en el nivel estatal.  </t>
    </r>
  </si>
  <si>
    <r>
      <t xml:space="preserve">Consideraciones fiscales del ente: revelar el tipo de contribuciones que esté obligado a pagar o retener. </t>
    </r>
    <r>
      <rPr>
        <b/>
        <i/>
        <sz val="8"/>
        <color rgb="FF000000"/>
        <rFont val="Arial"/>
        <family val="2"/>
      </rPr>
      <t xml:space="preserve">Retención de ISR por salarios.     </t>
    </r>
  </si>
  <si>
    <t xml:space="preserve">e)    </t>
  </si>
  <si>
    <t xml:space="preserve">f)   </t>
  </si>
  <si>
    <t>a)</t>
  </si>
  <si>
    <r>
      <t xml:space="preserve"> Se ha observado la normatividad emitida por el CONAC y las disposiciones legales aplicables de acuerdo a lo siguiente: </t>
    </r>
    <r>
      <rPr>
        <b/>
        <sz val="8"/>
        <color rgb="FF000000"/>
        <rFont val="Arial"/>
        <family val="2"/>
      </rPr>
      <t>(SI)</t>
    </r>
  </si>
  <si>
    <t>b)</t>
  </si>
  <si>
    <r>
      <t xml:space="preserve">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 </t>
    </r>
    <r>
      <rPr>
        <b/>
        <sz val="8"/>
        <color rgb="FF000000"/>
        <rFont val="Arial"/>
        <family val="2"/>
      </rPr>
      <t>(NORMATIVIDAD CONAC).</t>
    </r>
  </si>
  <si>
    <t>c)</t>
  </si>
  <si>
    <r>
      <t>Postulados básicos de contabilidad gubernamental.</t>
    </r>
    <r>
      <rPr>
        <b/>
        <sz val="8"/>
        <color rgb="FF000000"/>
        <rFont val="Arial"/>
        <family val="2"/>
      </rPr>
      <t xml:space="preserve"> (Sustancia Económica, Entes Públicos, Existencia Permanente, Revelación Suficiente, Importancia Relativa, Registro e Integración Presupuestaria, Consolidación de la información Financiera, Devengo Contable, Valuación, Dualidad Económica, Consistencia).</t>
    </r>
    <r>
      <rPr>
        <sz val="8"/>
        <color rgb="FF000000"/>
        <rFont val="Arial"/>
        <family val="2"/>
      </rPr>
      <t xml:space="preserve">
</t>
    </r>
  </si>
  <si>
    <t>d)</t>
  </si>
  <si>
    <r>
      <t xml:space="preserve">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 </t>
    </r>
    <r>
      <rPr>
        <b/>
        <sz val="8"/>
        <color rgb="FF000000"/>
        <rFont val="Arial"/>
        <family val="2"/>
      </rPr>
      <t>(No aplica).</t>
    </r>
  </si>
  <si>
    <t>e)</t>
  </si>
  <si>
    <r>
      <t xml:space="preserve">*Revelar las nuevas políticas de reconocimiento: </t>
    </r>
    <r>
      <rPr>
        <b/>
        <sz val="8"/>
        <color rgb="FF000000"/>
        <rFont val="Arial"/>
        <family val="2"/>
      </rPr>
      <t>(No aplica).</t>
    </r>
  </si>
  <si>
    <r>
      <t xml:space="preserve">*Plan de implementación: </t>
    </r>
    <r>
      <rPr>
        <b/>
        <sz val="8"/>
        <color rgb="FF000000"/>
        <rFont val="Arial"/>
        <family val="2"/>
      </rPr>
      <t>(No aplica).</t>
    </r>
  </si>
  <si>
    <t>Vida útil o porcentajes de depreciación, deterioro o amortización utilizados en los diferentes tipos de activos. (No se aplica tasa de depreciación).</t>
  </si>
  <si>
    <t>Cambios en el porcentaje de depreciación o valor residual de los activos (No aplica).</t>
  </si>
  <si>
    <t>Importe de los gastos capitalizados en el ejercicio, tanto financieros como de investigación y desarrollo (No aplica).</t>
  </si>
  <si>
    <t>Riesgos por tipo de cambio o tipo de interés de las inversiones financieras (No aplica).</t>
  </si>
  <si>
    <t>Valor activado en el ejercicio de los bienes construidos por la entidad (No aplica).</t>
  </si>
  <si>
    <t>Otras circunstancias de carácter significativo que afecten el activo, tales  como  bienes  en garantía, señalados en embargos, litigios, títulos de inversiones entregados en garantías, baja significativa del valor de inversiones financieras, etc. (No aplica).</t>
  </si>
  <si>
    <t>Desmantelamiento de Activos, procedimientos, implicaciones, efectos contables (No aplica).</t>
  </si>
  <si>
    <t>Administración de activos; planeación con el objetivo de que el ente los utilice de manera más efectiva (No aplica).</t>
  </si>
  <si>
    <t>Durante el periodo que se informa no hubo Fideicomisos.</t>
  </si>
  <si>
    <t>El Poder Judicial no maneja recaudación de ingresos.</t>
  </si>
  <si>
    <t>El Poder Judicial, no fue sujeto de alguna calificación.</t>
  </si>
  <si>
    <r>
      <t xml:space="preserve">Principales Políticas de control interno. </t>
    </r>
    <r>
      <rPr>
        <b/>
        <sz val="8"/>
        <color rgb="FF000000"/>
        <rFont val="Arial"/>
        <family val="2"/>
      </rPr>
      <t>No existe hasta el momento alguna política relacionada con los puntos a considerar.</t>
    </r>
  </si>
  <si>
    <r>
      <t xml:space="preserve">Medidas de desempeño financiero, metas y alcance. </t>
    </r>
    <r>
      <rPr>
        <b/>
        <sz val="8"/>
        <color rgb="FF000000"/>
        <rFont val="Arial"/>
        <family val="2"/>
      </rPr>
      <t>No existen hasta el momento.</t>
    </r>
  </si>
  <si>
    <t>El Poder Judicial, no maneja información por segmentos.</t>
  </si>
  <si>
    <t xml:space="preserve">Gobierno del Estado Libre y     </t>
  </si>
  <si>
    <t xml:space="preserve">   Soberano de Guerrero</t>
  </si>
  <si>
    <t xml:space="preserve">          ----------------</t>
  </si>
  <si>
    <t xml:space="preserve">     PODER JUDICIAL</t>
  </si>
  <si>
    <t xml:space="preserve">Bajo protesta de decir verdad, declaro, que en el PODER JUDICIAL DEL ESTADO DE GUERRERO, no existen partes relacionadas que pudieran ejercer influencia significativa sobre la toma de decisiones financieras y operativas. </t>
  </si>
  <si>
    <t xml:space="preserve">    Se ha dado cumplimiento en los estados financieros:</t>
  </si>
  <si>
    <t xml:space="preserve">  PODER JUDICIAL DEL ESTADO DE GUERRERO</t>
  </si>
  <si>
    <t>Notas a los Estados Financieros</t>
  </si>
  <si>
    <r>
      <t xml:space="preserve">Los valores en custodia de instrumentos prestados a formadores de mercado e instrumentos de crédito recibidos en garantía de los formadores de mercado u otros.          </t>
    </r>
    <r>
      <rPr>
        <b/>
        <i/>
        <sz val="8"/>
        <rFont val="Arial"/>
        <family val="2"/>
      </rPr>
      <t>(No aplica al ente)</t>
    </r>
  </si>
  <si>
    <r>
      <t>Fideicomisos, mandatos y análogos de los cuales es fideicomitente o fideicomisario.</t>
    </r>
    <r>
      <rPr>
        <b/>
        <i/>
        <sz val="8"/>
        <color rgb="FF000000"/>
        <rFont val="Arial"/>
        <family val="2"/>
      </rPr>
      <t xml:space="preserve"> </t>
    </r>
  </si>
  <si>
    <t xml:space="preserve">NORA SHEILA REYNA </t>
  </si>
  <si>
    <t>FILOMENO VAZQUEZ</t>
  </si>
  <si>
    <t>SUBSIDIOS POR ACREEDITAR</t>
  </si>
  <si>
    <r>
      <t xml:space="preserve">Ejercicio fiscal. </t>
    </r>
    <r>
      <rPr>
        <b/>
        <i/>
        <sz val="8"/>
        <color rgb="FF000000"/>
        <rFont val="Arial"/>
        <family val="2"/>
      </rPr>
      <t>2021</t>
    </r>
  </si>
  <si>
    <t>El Poder Judicial no contrato deuda durante el periodo del 01 de enero al 30 de junio 2021</t>
  </si>
  <si>
    <t>Periodo: del 1 de enero al 31 de marzo de 2021</t>
  </si>
  <si>
    <t>Monto y procedencia de los recursos que modifican al patrimonio generado al 31 de marzo del 2021, se integra de la siguiente manera:</t>
  </si>
  <si>
    <t>Patrimonio generado al 31 de marzo de 2021</t>
  </si>
  <si>
    <t>Correspondiente del 01 de enero al 31 de marzo del 2021</t>
  </si>
  <si>
    <t>El Poder Judicial no manejó Fideicomisos durante el periodo enero – marzo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</si>
</sst>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quot;$&quot;\ #,###,###.00"/>
  </numFmts>
  <fonts count="32" x14ac:knownFonts="1">
    <font>
      <sz val="10"/>
      <color rgb="FF000000"/>
      <name val="Times New Roman"/>
      <charset val="204"/>
    </font>
    <font>
      <sz val="11"/>
      <color theme="1"/>
      <name val="Calibri"/>
      <family val="2"/>
      <scheme val="minor"/>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Times New Roman"/>
      <family val="1"/>
    </font>
    <font>
      <sz val="8.5"/>
      <name val="Arial"/>
      <family val="2"/>
    </font>
    <font>
      <b/>
      <sz val="6.5"/>
      <color rgb="FF000000"/>
      <name val="Arial"/>
      <family val="2"/>
    </font>
    <font>
      <sz val="6.5"/>
      <color rgb="FF000000"/>
      <name val="Tahoma"/>
      <family val="2"/>
    </font>
    <font>
      <sz val="6.5"/>
      <color rgb="FF000000"/>
      <name val="Arial"/>
      <family val="2"/>
    </font>
    <font>
      <b/>
      <sz val="8"/>
      <name val="Arial"/>
      <family val="2"/>
    </font>
    <font>
      <b/>
      <sz val="7"/>
      <color rgb="FF000000"/>
      <name val="Arial"/>
      <family val="2"/>
    </font>
    <font>
      <sz val="7"/>
      <color rgb="FF000000"/>
      <name val="Arial"/>
      <family val="2"/>
    </font>
    <font>
      <sz val="7"/>
      <name val="Arial"/>
      <family val="2"/>
    </font>
    <font>
      <b/>
      <sz val="14"/>
      <color indexed="8"/>
      <name val="Arial"/>
      <family val="2"/>
    </font>
    <font>
      <b/>
      <sz val="11"/>
      <color theme="1"/>
      <name val="Arial"/>
      <family val="2"/>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D3D3D3"/>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rgb="FF000000"/>
      </left>
      <right/>
      <top/>
      <bottom/>
      <diagonal/>
    </border>
    <border>
      <left/>
      <right style="medium">
        <color rgb="FF000000"/>
      </right>
      <top/>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rgb="FF000000"/>
      </left>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indexed="64"/>
      </left>
      <right/>
      <top/>
      <bottom style="medium">
        <color indexed="64"/>
      </bottom>
      <diagonal/>
    </border>
  </borders>
  <cellStyleXfs count="5">
    <xf numFmtId="0" fontId="0" fillId="0" borderId="0"/>
    <xf numFmtId="0" fontId="20" fillId="0" borderId="0" applyNumberFormat="0" applyFill="0" applyBorder="0" applyAlignment="0" applyProtection="0">
      <alignment vertical="top"/>
      <protection locked="0"/>
    </xf>
    <xf numFmtId="165" fontId="21" fillId="0" borderId="0" applyFont="0" applyFill="0" applyBorder="0" applyAlignment="0" applyProtection="0"/>
    <xf numFmtId="0" fontId="1" fillId="0" borderId="0"/>
    <xf numFmtId="0" fontId="1" fillId="0" borderId="0"/>
  </cellStyleXfs>
  <cellXfs count="366">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Border="1" applyAlignment="1">
      <alignment horizontal="center" vertical="top"/>
    </xf>
    <xf numFmtId="0" fontId="2" fillId="0" borderId="0" xfId="0" applyFont="1" applyFill="1" applyBorder="1" applyAlignment="1">
      <alignment vertical="top" wrapText="1"/>
    </xf>
    <xf numFmtId="0" fontId="6" fillId="0" borderId="0" xfId="0" applyFont="1" applyFill="1" applyBorder="1" applyAlignment="1">
      <alignment horizontal="left" vertical="top"/>
    </xf>
    <xf numFmtId="0" fontId="3" fillId="0" borderId="0" xfId="0" applyFont="1" applyFill="1" applyBorder="1" applyAlignment="1">
      <alignment horizontal="left"/>
    </xf>
    <xf numFmtId="0" fontId="6" fillId="0" borderId="0" xfId="0" applyFont="1" applyFill="1" applyBorder="1" applyAlignment="1">
      <alignment vertical="top" wrapText="1"/>
    </xf>
    <xf numFmtId="0" fontId="8" fillId="0" borderId="0" xfId="0" applyFont="1" applyFill="1" applyBorder="1" applyAlignment="1">
      <alignment horizontal="left" vertical="top"/>
    </xf>
    <xf numFmtId="0" fontId="2" fillId="0" borderId="0" xfId="0" applyFont="1" applyFill="1" applyBorder="1" applyAlignment="1">
      <alignment vertical="top"/>
    </xf>
    <xf numFmtId="0" fontId="2" fillId="0" borderId="0" xfId="0" applyFont="1" applyFill="1" applyBorder="1" applyAlignment="1">
      <alignment vertical="top"/>
    </xf>
    <xf numFmtId="0" fontId="6" fillId="0" borderId="0" xfId="0" applyFont="1" applyFill="1" applyBorder="1" applyAlignment="1">
      <alignment vertical="top"/>
    </xf>
    <xf numFmtId="0" fontId="6" fillId="0" borderId="0" xfId="0" applyFont="1" applyFill="1" applyBorder="1" applyAlignment="1">
      <alignment horizontal="left"/>
    </xf>
    <xf numFmtId="0" fontId="8" fillId="0" borderId="0" xfId="0" applyFont="1" applyFill="1" applyBorder="1" applyAlignment="1">
      <alignment horizontal="left"/>
    </xf>
    <xf numFmtId="49" fontId="2" fillId="0" borderId="0" xfId="0" applyNumberFormat="1" applyFont="1" applyFill="1" applyBorder="1" applyAlignment="1">
      <alignment horizontal="left" vertical="top"/>
    </xf>
    <xf numFmtId="49" fontId="2" fillId="0" borderId="0" xfId="0" applyNumberFormat="1" applyFont="1" applyFill="1" applyBorder="1" applyAlignment="1">
      <alignment vertical="top" wrapText="1"/>
    </xf>
    <xf numFmtId="49" fontId="8" fillId="0" borderId="0" xfId="0" applyNumberFormat="1" applyFont="1" applyFill="1" applyBorder="1" applyAlignment="1">
      <alignment horizontal="left" vertical="top"/>
    </xf>
    <xf numFmtId="49" fontId="6" fillId="0" borderId="0" xfId="0" applyNumberFormat="1" applyFont="1" applyFill="1" applyBorder="1" applyAlignment="1">
      <alignment horizontal="left" vertical="top"/>
    </xf>
    <xf numFmtId="49" fontId="3" fillId="0" borderId="0" xfId="0" applyNumberFormat="1" applyFont="1" applyFill="1" applyBorder="1" applyAlignment="1">
      <alignment vertical="top"/>
    </xf>
    <xf numFmtId="49" fontId="3"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8" fillId="0" borderId="0" xfId="0" applyNumberFormat="1" applyFont="1" applyFill="1" applyBorder="1" applyAlignment="1">
      <alignment vertical="top"/>
    </xf>
    <xf numFmtId="0" fontId="11" fillId="0" borderId="0" xfId="0" applyFont="1" applyFill="1" applyBorder="1" applyAlignment="1">
      <alignment horizontal="left" vertical="top"/>
    </xf>
    <xf numFmtId="0" fontId="9" fillId="0" borderId="0" xfId="0" applyFont="1" applyFill="1" applyBorder="1" applyAlignment="1">
      <alignment horizontal="left" vertical="top"/>
    </xf>
    <xf numFmtId="0" fontId="12" fillId="0" borderId="0" xfId="0" applyFont="1" applyAlignment="1">
      <alignment horizontal="center"/>
    </xf>
    <xf numFmtId="0" fontId="15" fillId="0" borderId="0" xfId="0" applyFont="1" applyAlignment="1"/>
    <xf numFmtId="0" fontId="16" fillId="0" borderId="0" xfId="0" applyFont="1" applyAlignment="1"/>
    <xf numFmtId="0" fontId="15" fillId="0" borderId="0" xfId="0" applyFont="1"/>
    <xf numFmtId="0" fontId="11" fillId="0" borderId="0" xfId="0" applyFont="1" applyFill="1" applyBorder="1" applyAlignment="1">
      <alignment vertical="top" wrapText="1"/>
    </xf>
    <xf numFmtId="49" fontId="11" fillId="0" borderId="0" xfId="0" applyNumberFormat="1" applyFont="1" applyFill="1" applyBorder="1" applyAlignment="1">
      <alignment vertical="top" wrapText="1"/>
    </xf>
    <xf numFmtId="0" fontId="16" fillId="0" borderId="0" xfId="0" applyFont="1"/>
    <xf numFmtId="0" fontId="16" fillId="0" borderId="0" xfId="0" applyFont="1" applyAlignment="1">
      <alignment vertical="center"/>
    </xf>
    <xf numFmtId="49" fontId="15" fillId="0" borderId="0" xfId="0" applyNumberFormat="1" applyFont="1" applyFill="1" applyBorder="1" applyAlignment="1">
      <alignment horizontal="right"/>
    </xf>
    <xf numFmtId="4" fontId="15" fillId="0" borderId="0" xfId="0" applyNumberFormat="1" applyFont="1" applyFill="1" applyBorder="1" applyAlignment="1"/>
    <xf numFmtId="49" fontId="19" fillId="0" borderId="0" xfId="0" applyNumberFormat="1" applyFont="1" applyFill="1" applyBorder="1" applyAlignment="1">
      <alignment vertical="top"/>
    </xf>
    <xf numFmtId="49" fontId="9" fillId="0" borderId="0" xfId="0" applyNumberFormat="1" applyFont="1" applyFill="1" applyBorder="1" applyAlignment="1">
      <alignment horizontal="left" vertical="top"/>
    </xf>
    <xf numFmtId="49" fontId="14" fillId="0" borderId="0" xfId="0" applyNumberFormat="1" applyFont="1" applyFill="1" applyBorder="1" applyAlignment="1">
      <alignment horizontal="left" vertical="top"/>
    </xf>
    <xf numFmtId="0" fontId="9" fillId="0" borderId="0" xfId="0" applyFont="1" applyFill="1" applyBorder="1" applyAlignment="1">
      <alignment vertical="top"/>
    </xf>
    <xf numFmtId="0" fontId="9" fillId="0" borderId="0" xfId="0" applyFont="1" applyFill="1" applyBorder="1" applyAlignment="1">
      <alignment vertical="top" wrapText="1"/>
    </xf>
    <xf numFmtId="49" fontId="11" fillId="0" borderId="0" xfId="0" applyNumberFormat="1" applyFont="1" applyFill="1" applyBorder="1" applyAlignment="1">
      <alignment horizontal="center" vertical="top" wrapText="1"/>
    </xf>
    <xf numFmtId="0" fontId="6" fillId="0" borderId="0" xfId="0" applyFont="1" applyFill="1" applyBorder="1" applyAlignment="1">
      <alignment vertical="top"/>
    </xf>
    <xf numFmtId="0" fontId="8" fillId="0" borderId="0" xfId="0" applyFont="1" applyFill="1" applyBorder="1" applyAlignment="1">
      <alignment horizontal="center"/>
    </xf>
    <xf numFmtId="49" fontId="19" fillId="2" borderId="0" xfId="0" applyNumberFormat="1" applyFont="1" applyFill="1" applyBorder="1" applyAlignment="1">
      <alignment vertical="top" wrapText="1"/>
    </xf>
    <xf numFmtId="0" fontId="9" fillId="2" borderId="0" xfId="0" applyFont="1" applyFill="1" applyBorder="1" applyAlignment="1">
      <alignment horizontal="left" vertical="top"/>
    </xf>
    <xf numFmtId="0" fontId="10" fillId="0" borderId="0" xfId="0" applyFont="1" applyFill="1" applyBorder="1" applyAlignment="1">
      <alignment horizontal="left" vertical="top"/>
    </xf>
    <xf numFmtId="0" fontId="18" fillId="0" borderId="0" xfId="0" applyFont="1" applyFill="1" applyBorder="1" applyAlignment="1">
      <alignment horizontal="left" vertical="top"/>
    </xf>
    <xf numFmtId="0" fontId="2" fillId="0" borderId="0" xfId="0" applyFont="1" applyFill="1" applyBorder="1" applyAlignment="1">
      <alignment horizontal="justify" vertical="justify"/>
    </xf>
    <xf numFmtId="49" fontId="16" fillId="0" borderId="2" xfId="0" applyNumberFormat="1" applyFont="1" applyFill="1" applyBorder="1" applyAlignment="1">
      <alignment horizontal="right"/>
    </xf>
    <xf numFmtId="49" fontId="16" fillId="0" borderId="4" xfId="0" applyNumberFormat="1" applyFont="1" applyFill="1" applyBorder="1" applyAlignment="1">
      <alignment horizontal="right"/>
    </xf>
    <xf numFmtId="49" fontId="16" fillId="0" borderId="2" xfId="0" applyNumberFormat="1" applyFont="1" applyBorder="1" applyAlignment="1">
      <alignment horizontal="right"/>
    </xf>
    <xf numFmtId="49" fontId="16" fillId="0" borderId="4" xfId="0" applyNumberFormat="1" applyFont="1" applyBorder="1" applyAlignment="1">
      <alignment horizontal="right"/>
    </xf>
    <xf numFmtId="49" fontId="16" fillId="0" borderId="3" xfId="0" applyNumberFormat="1" applyFont="1" applyBorder="1" applyAlignment="1">
      <alignment horizontal="right"/>
    </xf>
    <xf numFmtId="0" fontId="16" fillId="0" borderId="2" xfId="0" applyFont="1" applyFill="1" applyBorder="1" applyAlignment="1">
      <alignment horizontal="left"/>
    </xf>
    <xf numFmtId="49" fontId="15" fillId="0" borderId="2" xfId="0" applyNumberFormat="1" applyFont="1" applyFill="1" applyBorder="1" applyAlignment="1">
      <alignment horizontal="left"/>
    </xf>
    <xf numFmtId="49" fontId="15" fillId="0" borderId="4" xfId="0" applyNumberFormat="1" applyFont="1" applyFill="1" applyBorder="1" applyAlignment="1">
      <alignment horizontal="left"/>
    </xf>
    <xf numFmtId="49" fontId="16" fillId="0" borderId="0" xfId="0" applyNumberFormat="1" applyFont="1" applyFill="1" applyBorder="1" applyAlignment="1">
      <alignment horizontal="right"/>
    </xf>
    <xf numFmtId="165" fontId="16" fillId="0" borderId="0" xfId="2" applyFont="1" applyFill="1" applyBorder="1" applyAlignment="1">
      <alignment horizontal="right"/>
    </xf>
    <xf numFmtId="49" fontId="16" fillId="0" borderId="2" xfId="0" applyNumberFormat="1" applyFont="1" applyFill="1" applyBorder="1" applyAlignment="1">
      <alignment horizontal="right"/>
    </xf>
    <xf numFmtId="49" fontId="16" fillId="0" borderId="4" xfId="0" applyNumberFormat="1" applyFont="1" applyFill="1" applyBorder="1" applyAlignment="1">
      <alignment horizontal="right"/>
    </xf>
    <xf numFmtId="49" fontId="15" fillId="0" borderId="2" xfId="0" applyNumberFormat="1" applyFont="1" applyFill="1" applyBorder="1" applyAlignment="1">
      <alignment horizontal="left"/>
    </xf>
    <xf numFmtId="49" fontId="15" fillId="0" borderId="4" xfId="0" applyNumberFormat="1" applyFont="1" applyFill="1" applyBorder="1" applyAlignment="1">
      <alignment horizontal="left"/>
    </xf>
    <xf numFmtId="165" fontId="16" fillId="0" borderId="0" xfId="2" applyFont="1" applyFill="1" applyBorder="1" applyAlignment="1">
      <alignment horizontal="right"/>
    </xf>
    <xf numFmtId="0" fontId="15" fillId="0" borderId="0" xfId="0" applyFont="1" applyAlignment="1">
      <alignment vertical="top"/>
    </xf>
    <xf numFmtId="0" fontId="16" fillId="0" borderId="2" xfId="0" applyFont="1" applyFill="1" applyBorder="1" applyAlignment="1"/>
    <xf numFmtId="0" fontId="16" fillId="0" borderId="4" xfId="0" applyFont="1" applyFill="1" applyBorder="1" applyAlignment="1"/>
    <xf numFmtId="0" fontId="16" fillId="0" borderId="3" xfId="0" applyFont="1" applyFill="1" applyBorder="1" applyAlignment="1"/>
    <xf numFmtId="4" fontId="15" fillId="0" borderId="2" xfId="0" applyNumberFormat="1" applyFont="1" applyBorder="1" applyAlignment="1"/>
    <xf numFmtId="4" fontId="15" fillId="0" borderId="4" xfId="0" applyNumberFormat="1" applyFont="1" applyBorder="1" applyAlignment="1"/>
    <xf numFmtId="4" fontId="15" fillId="0" borderId="3" xfId="0" applyNumberFormat="1" applyFont="1" applyBorder="1" applyAlignment="1"/>
    <xf numFmtId="165" fontId="16" fillId="0" borderId="2" xfId="2" applyFont="1" applyBorder="1" applyAlignment="1"/>
    <xf numFmtId="165" fontId="16" fillId="0" borderId="4" xfId="2" applyFont="1" applyBorder="1" applyAlignment="1"/>
    <xf numFmtId="165" fontId="16" fillId="0" borderId="3" xfId="2" applyFont="1" applyBorder="1" applyAlignment="1"/>
    <xf numFmtId="165" fontId="16" fillId="0" borderId="0" xfId="2" applyFont="1" applyFill="1" applyBorder="1" applyAlignment="1"/>
    <xf numFmtId="0" fontId="24" fillId="5" borderId="0" xfId="0" applyFont="1" applyFill="1" applyBorder="1" applyAlignment="1">
      <alignment horizontal="left" vertical="center" wrapText="1"/>
    </xf>
    <xf numFmtId="0" fontId="23" fillId="5" borderId="6" xfId="0" applyFont="1" applyFill="1" applyBorder="1" applyAlignment="1">
      <alignment horizontal="left" vertical="center" wrapText="1"/>
    </xf>
    <xf numFmtId="0" fontId="23" fillId="5" borderId="10" xfId="0" applyFont="1" applyFill="1" applyBorder="1" applyAlignment="1">
      <alignment horizontal="left" vertical="center" wrapText="1"/>
    </xf>
    <xf numFmtId="164" fontId="25" fillId="5" borderId="14" xfId="0" applyNumberFormat="1" applyFont="1" applyFill="1" applyBorder="1" applyAlignment="1">
      <alignment horizontal="right" vertical="center" wrapText="1"/>
    </xf>
    <xf numFmtId="164" fontId="25" fillId="5" borderId="15" xfId="0" applyNumberFormat="1" applyFont="1" applyFill="1" applyBorder="1" applyAlignment="1">
      <alignment horizontal="right" vertical="center" wrapText="1"/>
    </xf>
    <xf numFmtId="164" fontId="25" fillId="5" borderId="16" xfId="0" applyNumberFormat="1" applyFont="1" applyFill="1" applyBorder="1" applyAlignment="1">
      <alignment horizontal="right" vertical="center" wrapText="1"/>
    </xf>
    <xf numFmtId="0" fontId="25" fillId="0" borderId="8" xfId="0" applyFont="1" applyFill="1" applyBorder="1" applyAlignment="1">
      <alignment horizontal="left" vertical="top"/>
    </xf>
    <xf numFmtId="165" fontId="16" fillId="0" borderId="1" xfId="2" applyFont="1" applyFill="1" applyBorder="1" applyAlignment="1"/>
    <xf numFmtId="0" fontId="2" fillId="0" borderId="0" xfId="0" applyFont="1" applyFill="1" applyBorder="1" applyAlignment="1">
      <alignment vertical="justify"/>
    </xf>
    <xf numFmtId="0" fontId="6" fillId="0" borderId="0" xfId="0" applyFont="1" applyFill="1" applyBorder="1" applyAlignment="1">
      <alignment horizontal="justify" vertical="top" wrapText="1"/>
    </xf>
    <xf numFmtId="167" fontId="15" fillId="0" borderId="1" xfId="0" applyNumberFormat="1" applyFont="1" applyFill="1" applyBorder="1" applyAlignment="1">
      <alignment horizontal="right"/>
    </xf>
    <xf numFmtId="167" fontId="15" fillId="0" borderId="2" xfId="0" applyNumberFormat="1" applyFont="1" applyBorder="1" applyAlignment="1"/>
    <xf numFmtId="0" fontId="10" fillId="7" borderId="0" xfId="0" applyFont="1" applyFill="1" applyBorder="1" applyAlignment="1">
      <alignment horizontal="left" vertical="top"/>
    </xf>
    <xf numFmtId="0" fontId="6" fillId="7" borderId="0" xfId="0" applyFont="1" applyFill="1" applyBorder="1" applyAlignment="1">
      <alignment horizontal="left" vertical="top"/>
    </xf>
    <xf numFmtId="0" fontId="4" fillId="7" borderId="0" xfId="0" applyFont="1" applyFill="1" applyBorder="1" applyAlignment="1">
      <alignment horizontal="left" vertical="top"/>
    </xf>
    <xf numFmtId="0" fontId="7" fillId="7" borderId="0" xfId="0" applyFont="1" applyFill="1" applyBorder="1" applyAlignment="1">
      <alignment horizontal="left" vertical="top"/>
    </xf>
    <xf numFmtId="0" fontId="4" fillId="7" borderId="0" xfId="0" applyFont="1" applyFill="1" applyBorder="1" applyAlignment="1">
      <alignment horizontal="justify" vertical="justify" wrapText="1"/>
    </xf>
    <xf numFmtId="49" fontId="19" fillId="7" borderId="0" xfId="0" applyNumberFormat="1" applyFont="1" applyFill="1" applyBorder="1" applyAlignment="1">
      <alignment vertical="top" wrapText="1"/>
    </xf>
    <xf numFmtId="49" fontId="11" fillId="7" borderId="0" xfId="0" applyNumberFormat="1" applyFont="1" applyFill="1" applyBorder="1" applyAlignment="1">
      <alignment vertical="top" wrapText="1"/>
    </xf>
    <xf numFmtId="0" fontId="16" fillId="2" borderId="4" xfId="0" applyFont="1" applyFill="1" applyBorder="1" applyAlignment="1">
      <alignment horizontal="left"/>
    </xf>
    <xf numFmtId="0" fontId="16" fillId="2" borderId="2" xfId="0" applyFont="1" applyFill="1" applyBorder="1" applyAlignment="1">
      <alignment horizontal="left"/>
    </xf>
    <xf numFmtId="49" fontId="11" fillId="0" borderId="0" xfId="0" applyNumberFormat="1" applyFont="1" applyFill="1" applyBorder="1" applyAlignment="1">
      <alignment vertical="top"/>
    </xf>
    <xf numFmtId="0" fontId="18" fillId="0" borderId="0" xfId="0" applyFont="1" applyFill="1" applyBorder="1" applyAlignment="1">
      <alignment horizontal="justify" vertical="justify" wrapText="1"/>
    </xf>
    <xf numFmtId="0" fontId="18" fillId="0" borderId="0" xfId="0" applyFont="1" applyFill="1" applyBorder="1" applyAlignment="1">
      <alignment vertical="top" wrapText="1"/>
    </xf>
    <xf numFmtId="49" fontId="14" fillId="0" borderId="0" xfId="0" applyNumberFormat="1" applyFont="1" applyFill="1" applyBorder="1" applyAlignment="1">
      <alignment vertical="top"/>
    </xf>
    <xf numFmtId="0" fontId="10" fillId="0" borderId="0" xfId="0" applyFont="1" applyFill="1" applyBorder="1" applyAlignment="1">
      <alignment vertical="top"/>
    </xf>
    <xf numFmtId="0" fontId="10" fillId="0" borderId="0" xfId="0" applyFont="1" applyFill="1" applyBorder="1" applyAlignment="1">
      <alignment vertical="top" wrapText="1"/>
    </xf>
    <xf numFmtId="49" fontId="13" fillId="7" borderId="0" xfId="0" applyNumberFormat="1" applyFont="1" applyFill="1" applyBorder="1" applyAlignment="1">
      <alignment horizontal="left" vertical="top"/>
    </xf>
    <xf numFmtId="49" fontId="19" fillId="7" borderId="0" xfId="0" applyNumberFormat="1" applyFont="1" applyFill="1" applyBorder="1" applyAlignment="1">
      <alignment vertical="top"/>
    </xf>
    <xf numFmtId="49" fontId="19" fillId="0" borderId="0" xfId="0" applyNumberFormat="1" applyFont="1" applyFill="1" applyBorder="1" applyAlignment="1">
      <alignment horizontal="justify" vertical="justify"/>
    </xf>
    <xf numFmtId="0" fontId="9" fillId="0" borderId="0" xfId="0" applyFont="1" applyFill="1" applyBorder="1" applyAlignment="1">
      <alignment horizontal="justify" vertical="justify"/>
    </xf>
    <xf numFmtId="49" fontId="14" fillId="7" borderId="0" xfId="0" applyNumberFormat="1" applyFont="1" applyFill="1" applyBorder="1" applyAlignment="1">
      <alignment horizontal="left" vertical="top"/>
    </xf>
    <xf numFmtId="166" fontId="8" fillId="0" borderId="0" xfId="0" applyNumberFormat="1" applyFont="1" applyFill="1" applyBorder="1" applyAlignment="1">
      <alignment horizontal="left" vertical="top"/>
    </xf>
    <xf numFmtId="0" fontId="28" fillId="0" borderId="0" xfId="0" applyFont="1" applyFill="1" applyBorder="1" applyAlignment="1">
      <alignment horizontal="left" vertical="center" wrapText="1"/>
    </xf>
    <xf numFmtId="166" fontId="27" fillId="0" borderId="0" xfId="0" applyNumberFormat="1" applyFont="1" applyFill="1" applyBorder="1" applyAlignment="1">
      <alignment horizontal="left" vertical="top"/>
    </xf>
    <xf numFmtId="49" fontId="26" fillId="0" borderId="0" xfId="0" applyNumberFormat="1" applyFont="1" applyFill="1" applyBorder="1" applyAlignment="1">
      <alignment vertical="top"/>
    </xf>
    <xf numFmtId="0" fontId="16" fillId="2" borderId="2" xfId="0" applyFont="1" applyFill="1" applyBorder="1" applyAlignment="1"/>
    <xf numFmtId="49" fontId="9" fillId="7" borderId="0" xfId="0" applyNumberFormat="1" applyFont="1" applyFill="1" applyBorder="1" applyAlignment="1">
      <alignment horizontal="left" vertical="top"/>
    </xf>
    <xf numFmtId="0" fontId="24" fillId="5" borderId="24" xfId="0" applyFont="1" applyFill="1" applyBorder="1" applyAlignment="1">
      <alignment horizontal="left" vertical="center" wrapText="1"/>
    </xf>
    <xf numFmtId="0" fontId="24" fillId="5" borderId="25" xfId="0" applyFont="1" applyFill="1" applyBorder="1" applyAlignment="1">
      <alignment horizontal="left" vertical="center" wrapText="1"/>
    </xf>
    <xf numFmtId="0" fontId="14" fillId="0" borderId="0" xfId="0" applyFont="1" applyFill="1" applyBorder="1" applyAlignment="1">
      <alignment horizontal="left" vertical="top"/>
    </xf>
    <xf numFmtId="49" fontId="11" fillId="0" borderId="0" xfId="0" applyNumberFormat="1" applyFont="1" applyFill="1" applyBorder="1" applyAlignment="1">
      <alignment horizontal="left" vertical="top"/>
    </xf>
    <xf numFmtId="0" fontId="29" fillId="0" borderId="0" xfId="0" applyFont="1" applyFill="1" applyBorder="1" applyAlignment="1">
      <alignment horizontal="left" vertical="top"/>
    </xf>
    <xf numFmtId="0" fontId="28" fillId="0" borderId="0" xfId="0" applyFont="1" applyFill="1" applyBorder="1" applyAlignment="1">
      <alignment horizontal="left"/>
    </xf>
    <xf numFmtId="0" fontId="27" fillId="6" borderId="0" xfId="0" applyFont="1" applyFill="1" applyBorder="1" applyAlignment="1">
      <alignment horizontal="center" vertical="center"/>
    </xf>
    <xf numFmtId="0" fontId="28" fillId="6" borderId="0" xfId="0" applyFont="1" applyFill="1" applyBorder="1" applyAlignment="1">
      <alignment vertical="center"/>
    </xf>
    <xf numFmtId="0" fontId="28" fillId="6" borderId="0" xfId="0" applyFont="1" applyFill="1" applyBorder="1" applyAlignment="1">
      <alignment horizontal="left"/>
    </xf>
    <xf numFmtId="0" fontId="28" fillId="0" borderId="21" xfId="0" applyFont="1" applyFill="1" applyBorder="1" applyAlignment="1">
      <alignment horizontal="right" vertical="center"/>
    </xf>
    <xf numFmtId="0" fontId="28" fillId="0" borderId="20" xfId="0" applyFont="1" applyFill="1" applyBorder="1" applyAlignment="1">
      <alignment horizontal="left" vertical="center"/>
    </xf>
    <xf numFmtId="0" fontId="28" fillId="0" borderId="20" xfId="0" applyFont="1" applyFill="1" applyBorder="1" applyAlignment="1">
      <alignment horizontal="left"/>
    </xf>
    <xf numFmtId="49" fontId="18" fillId="0" borderId="0" xfId="0" applyNumberFormat="1" applyFont="1" applyFill="1" applyBorder="1" applyAlignment="1">
      <alignment horizontal="left" vertical="top"/>
    </xf>
    <xf numFmtId="0" fontId="16" fillId="2" borderId="1" xfId="0" applyFont="1" applyFill="1" applyBorder="1" applyAlignment="1">
      <alignment horizontal="center"/>
    </xf>
    <xf numFmtId="2" fontId="3" fillId="0" borderId="1" xfId="0" applyNumberFormat="1"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49" fontId="27" fillId="0" borderId="31" xfId="0" applyNumberFormat="1" applyFont="1" applyFill="1" applyBorder="1" applyAlignment="1">
      <alignment horizontal="left" vertical="center"/>
    </xf>
    <xf numFmtId="49" fontId="8" fillId="0" borderId="30" xfId="0" applyNumberFormat="1" applyFont="1" applyFill="1" applyBorder="1" applyAlignment="1">
      <alignment horizontal="left" vertical="top"/>
    </xf>
    <xf numFmtId="49" fontId="8" fillId="0" borderId="29" xfId="0" applyNumberFormat="1" applyFont="1" applyFill="1" applyBorder="1" applyAlignment="1">
      <alignment horizontal="left" vertical="top"/>
    </xf>
    <xf numFmtId="166" fontId="8" fillId="0" borderId="33" xfId="0" applyNumberFormat="1" applyFont="1" applyFill="1" applyBorder="1" applyAlignment="1">
      <alignment horizontal="left" vertical="top"/>
    </xf>
    <xf numFmtId="0" fontId="28" fillId="0" borderId="29" xfId="0" applyFont="1" applyFill="1" applyBorder="1" applyAlignment="1">
      <alignment horizontal="left" vertical="center" wrapText="1"/>
    </xf>
    <xf numFmtId="166" fontId="27" fillId="0" borderId="33" xfId="0" applyNumberFormat="1" applyFont="1" applyFill="1" applyBorder="1" applyAlignment="1">
      <alignment horizontal="left" vertical="top"/>
    </xf>
    <xf numFmtId="0" fontId="18" fillId="0" borderId="0" xfId="0" applyFont="1" applyFill="1" applyBorder="1" applyAlignment="1">
      <alignment horizontal="justify" vertical="justify" wrapText="1"/>
    </xf>
    <xf numFmtId="0" fontId="6" fillId="0" borderId="0" xfId="0" applyFont="1" applyFill="1" applyBorder="1" applyAlignment="1">
      <alignment horizontal="justify" vertical="top" wrapText="1"/>
    </xf>
    <xf numFmtId="165" fontId="16" fillId="0" borderId="0" xfId="2" applyFont="1" applyBorder="1" applyAlignment="1"/>
    <xf numFmtId="0" fontId="31" fillId="0" borderId="0" xfId="3" applyFont="1" applyAlignment="1">
      <alignment horizontal="center" vertical="center"/>
    </xf>
    <xf numFmtId="49" fontId="16" fillId="0" borderId="0" xfId="0" applyNumberFormat="1" applyFont="1" applyBorder="1" applyAlignment="1">
      <alignment horizontal="center"/>
    </xf>
    <xf numFmtId="0" fontId="28" fillId="0" borderId="18" xfId="0" applyFont="1" applyFill="1" applyBorder="1" applyAlignment="1">
      <alignment horizontal="left" vertical="center"/>
    </xf>
    <xf numFmtId="0" fontId="28" fillId="0" borderId="30" xfId="0" applyFont="1" applyFill="1" applyBorder="1" applyAlignment="1">
      <alignment horizontal="left"/>
    </xf>
    <xf numFmtId="0" fontId="28" fillId="0" borderId="0" xfId="0" applyFont="1" applyFill="1" applyBorder="1" applyAlignment="1">
      <alignment horizontal="left"/>
    </xf>
    <xf numFmtId="167" fontId="15" fillId="0" borderId="2" xfId="0" applyNumberFormat="1" applyFont="1" applyBorder="1" applyAlignment="1">
      <alignment horizontal="right"/>
    </xf>
    <xf numFmtId="167" fontId="15" fillId="0" borderId="4" xfId="0" applyNumberFormat="1" applyFont="1" applyBorder="1" applyAlignment="1">
      <alignment horizontal="right"/>
    </xf>
    <xf numFmtId="167" fontId="15" fillId="0" borderId="3" xfId="0" applyNumberFormat="1" applyFont="1" applyBorder="1" applyAlignment="1">
      <alignment horizontal="right"/>
    </xf>
    <xf numFmtId="49" fontId="15" fillId="0" borderId="2" xfId="0" applyNumberFormat="1" applyFont="1" applyFill="1" applyBorder="1" applyAlignment="1">
      <alignment horizontal="left"/>
    </xf>
    <xf numFmtId="49" fontId="15" fillId="0" borderId="4" xfId="0" applyNumberFormat="1" applyFont="1" applyFill="1" applyBorder="1" applyAlignment="1">
      <alignment horizontal="left"/>
    </xf>
    <xf numFmtId="49" fontId="15" fillId="0" borderId="3" xfId="0" applyNumberFormat="1" applyFont="1" applyFill="1" applyBorder="1" applyAlignment="1">
      <alignment horizontal="left"/>
    </xf>
    <xf numFmtId="0" fontId="15" fillId="0" borderId="5" xfId="0" applyNumberFormat="1" applyFont="1" applyBorder="1" applyAlignment="1"/>
    <xf numFmtId="0" fontId="15" fillId="0" borderId="0" xfId="0" applyNumberFormat="1" applyFont="1" applyBorder="1" applyAlignment="1"/>
    <xf numFmtId="0" fontId="28" fillId="0" borderId="18" xfId="0" applyFont="1" applyFill="1" applyBorder="1" applyAlignment="1">
      <alignment horizontal="left" vertical="center" wrapText="1"/>
    </xf>
    <xf numFmtId="167" fontId="6" fillId="0" borderId="0" xfId="0" applyNumberFormat="1" applyFont="1" applyFill="1" applyBorder="1" applyAlignment="1">
      <alignment vertical="top" wrapText="1"/>
    </xf>
    <xf numFmtId="167" fontId="28" fillId="5" borderId="15" xfId="0" applyNumberFormat="1" applyFont="1" applyFill="1" applyBorder="1" applyAlignment="1">
      <alignment horizontal="right" vertical="center" wrapText="1"/>
    </xf>
    <xf numFmtId="166" fontId="28" fillId="5" borderId="15" xfId="0" applyNumberFormat="1" applyFont="1" applyFill="1" applyBorder="1" applyAlignment="1">
      <alignment horizontal="right" vertical="center" wrapText="1"/>
    </xf>
    <xf numFmtId="166" fontId="28" fillId="5" borderId="17" xfId="0" applyNumberFormat="1" applyFont="1" applyFill="1" applyBorder="1" applyAlignment="1">
      <alignment horizontal="right" vertical="center" wrapText="1"/>
    </xf>
    <xf numFmtId="0" fontId="27" fillId="5" borderId="6" xfId="0" applyFont="1" applyFill="1" applyBorder="1" applyAlignment="1">
      <alignment horizontal="left" vertical="center" wrapText="1"/>
    </xf>
    <xf numFmtId="164" fontId="28" fillId="5" borderId="14" xfId="0" applyNumberFormat="1" applyFont="1" applyFill="1" applyBorder="1" applyAlignment="1">
      <alignment horizontal="right" vertical="center" wrapText="1"/>
    </xf>
    <xf numFmtId="164" fontId="28" fillId="5" borderId="15" xfId="0" applyNumberFormat="1" applyFont="1" applyFill="1" applyBorder="1" applyAlignment="1">
      <alignment horizontal="right" vertical="center" wrapText="1"/>
    </xf>
    <xf numFmtId="164" fontId="28" fillId="5" borderId="17" xfId="0" applyNumberFormat="1" applyFont="1" applyFill="1" applyBorder="1" applyAlignment="1">
      <alignment horizontal="right" vertical="center" wrapText="1"/>
    </xf>
    <xf numFmtId="0" fontId="18"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4" fillId="7" borderId="0" xfId="0" applyFont="1" applyFill="1" applyBorder="1" applyAlignment="1">
      <alignment horizontal="left" wrapText="1"/>
    </xf>
    <xf numFmtId="0" fontId="10" fillId="0" borderId="0" xfId="0" applyFont="1" applyFill="1" applyBorder="1" applyAlignment="1">
      <alignment horizontal="justify" vertical="top" wrapText="1"/>
    </xf>
    <xf numFmtId="49" fontId="11" fillId="0" borderId="0" xfId="0" applyNumberFormat="1" applyFont="1" applyFill="1" applyBorder="1" applyAlignment="1">
      <alignment horizontal="justify" vertical="justify"/>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justify" wrapText="1"/>
    </xf>
    <xf numFmtId="0" fontId="10" fillId="0" borderId="0" xfId="0" applyFont="1" applyFill="1" applyBorder="1" applyAlignment="1">
      <alignment horizontal="justify" vertical="justify" wrapText="1"/>
    </xf>
    <xf numFmtId="49" fontId="18" fillId="0" borderId="0" xfId="0" applyNumberFormat="1" applyFont="1" applyFill="1" applyBorder="1" applyAlignment="1">
      <alignment horizontal="justify" vertical="justify"/>
    </xf>
    <xf numFmtId="0" fontId="28" fillId="6" borderId="23" xfId="0" applyFont="1" applyFill="1" applyBorder="1" applyAlignment="1">
      <alignment horizontal="left" vertical="center"/>
    </xf>
    <xf numFmtId="0" fontId="28" fillId="0" borderId="18" xfId="0" applyFont="1" applyFill="1" applyBorder="1" applyAlignment="1">
      <alignment horizontal="right" vertical="center"/>
    </xf>
    <xf numFmtId="0" fontId="28" fillId="0" borderId="20" xfId="0" applyFont="1" applyFill="1" applyBorder="1" applyAlignment="1">
      <alignment horizontal="right" vertical="center"/>
    </xf>
    <xf numFmtId="0" fontId="28" fillId="0" borderId="30" xfId="0" applyFont="1" applyFill="1" applyBorder="1" applyAlignment="1">
      <alignment horizontal="left"/>
    </xf>
    <xf numFmtId="0" fontId="28" fillId="0" borderId="0" xfId="0" applyFont="1" applyFill="1" applyBorder="1" applyAlignment="1">
      <alignment horizontal="left"/>
    </xf>
    <xf numFmtId="0" fontId="27" fillId="6" borderId="23" xfId="0" applyFont="1" applyFill="1" applyBorder="1" applyAlignment="1">
      <alignment horizontal="left" vertical="center"/>
    </xf>
    <xf numFmtId="0" fontId="27" fillId="0" borderId="18" xfId="0" applyFont="1" applyFill="1" applyBorder="1" applyAlignment="1">
      <alignment horizontal="left" vertical="center"/>
    </xf>
    <xf numFmtId="0" fontId="27" fillId="0" borderId="19" xfId="0" applyFont="1" applyFill="1" applyBorder="1" applyAlignment="1">
      <alignment horizontal="left" vertical="center"/>
    </xf>
    <xf numFmtId="0" fontId="27" fillId="0" borderId="20" xfId="0" applyFont="1" applyFill="1" applyBorder="1" applyAlignment="1">
      <alignment horizontal="left" vertical="center"/>
    </xf>
    <xf numFmtId="0" fontId="6" fillId="0" borderId="0" xfId="0" applyFont="1" applyFill="1" applyBorder="1" applyAlignment="1">
      <alignment horizontal="justify" vertical="top" wrapText="1"/>
    </xf>
    <xf numFmtId="0" fontId="9" fillId="0" borderId="0" xfId="0" applyFont="1" applyFill="1" applyBorder="1" applyAlignment="1">
      <alignment horizontal="justify" vertical="justify"/>
    </xf>
    <xf numFmtId="0" fontId="11" fillId="0" borderId="0" xfId="0" applyFont="1" applyFill="1" applyBorder="1" applyAlignment="1">
      <alignment horizontal="justify" vertical="justify"/>
    </xf>
    <xf numFmtId="0" fontId="18" fillId="0" borderId="0" xfId="0" applyFont="1" applyFill="1" applyBorder="1" applyAlignment="1">
      <alignment horizontal="justify" vertical="justify" wrapText="1"/>
    </xf>
    <xf numFmtId="0" fontId="18" fillId="0" borderId="0" xfId="0" applyFont="1" applyFill="1" applyBorder="1" applyAlignment="1">
      <alignment horizontal="justify" vertical="top" wrapText="1"/>
    </xf>
    <xf numFmtId="0" fontId="9" fillId="0" borderId="0" xfId="0" applyFont="1" applyFill="1" applyBorder="1" applyAlignment="1">
      <alignment horizontal="justify" vertical="top" wrapText="1"/>
    </xf>
    <xf numFmtId="0" fontId="3" fillId="0" borderId="0" xfId="0" applyFont="1" applyFill="1" applyBorder="1" applyAlignment="1">
      <alignment horizontal="center" vertical="top"/>
    </xf>
    <xf numFmtId="49" fontId="15" fillId="0" borderId="2" xfId="0" applyNumberFormat="1" applyFont="1" applyBorder="1" applyAlignment="1">
      <alignment horizontal="left"/>
    </xf>
    <xf numFmtId="49" fontId="15" fillId="0" borderId="4" xfId="0" applyNumberFormat="1" applyFont="1" applyBorder="1" applyAlignment="1">
      <alignment horizontal="left"/>
    </xf>
    <xf numFmtId="49" fontId="15" fillId="0" borderId="3" xfId="0" applyNumberFormat="1" applyFont="1" applyBorder="1" applyAlignment="1">
      <alignment horizontal="left"/>
    </xf>
    <xf numFmtId="49" fontId="16" fillId="0" borderId="2" xfId="0" applyNumberFormat="1" applyFont="1" applyBorder="1" applyAlignment="1">
      <alignment horizontal="center"/>
    </xf>
    <xf numFmtId="49" fontId="16" fillId="0" borderId="4" xfId="0" applyNumberFormat="1" applyFont="1" applyBorder="1" applyAlignment="1">
      <alignment horizontal="center"/>
    </xf>
    <xf numFmtId="49" fontId="16" fillId="0" borderId="3" xfId="0" applyNumberFormat="1" applyFont="1" applyBorder="1" applyAlignment="1">
      <alignment horizontal="center"/>
    </xf>
    <xf numFmtId="0" fontId="16" fillId="0" borderId="2" xfId="0" applyFont="1" applyFill="1" applyBorder="1" applyAlignment="1">
      <alignment horizontal="left"/>
    </xf>
    <xf numFmtId="0" fontId="16" fillId="0" borderId="4" xfId="0" applyFont="1" applyFill="1" applyBorder="1" applyAlignment="1">
      <alignment horizontal="left"/>
    </xf>
    <xf numFmtId="0" fontId="16" fillId="0" borderId="3" xfId="0" applyFont="1" applyFill="1" applyBorder="1" applyAlignment="1">
      <alignment horizontal="left"/>
    </xf>
    <xf numFmtId="49" fontId="13" fillId="0" borderId="18" xfId="0" applyNumberFormat="1" applyFont="1" applyFill="1" applyBorder="1" applyAlignment="1">
      <alignment horizontal="center" vertical="top"/>
    </xf>
    <xf numFmtId="49" fontId="13" fillId="0" borderId="19" xfId="0" applyNumberFormat="1" applyFont="1" applyFill="1" applyBorder="1" applyAlignment="1">
      <alignment horizontal="center" vertical="top"/>
    </xf>
    <xf numFmtId="49" fontId="13" fillId="0" borderId="20" xfId="0" applyNumberFormat="1" applyFont="1" applyFill="1" applyBorder="1" applyAlignment="1">
      <alignment horizontal="center" vertical="top"/>
    </xf>
    <xf numFmtId="4" fontId="8" fillId="0" borderId="30" xfId="0" applyNumberFormat="1" applyFont="1" applyFill="1" applyBorder="1" applyAlignment="1">
      <alignment horizontal="center" vertical="top"/>
    </xf>
    <xf numFmtId="4" fontId="8" fillId="0" borderId="32" xfId="0" applyNumberFormat="1" applyFont="1" applyFill="1" applyBorder="1" applyAlignment="1">
      <alignment horizontal="center" vertical="top"/>
    </xf>
    <xf numFmtId="0" fontId="10" fillId="0" borderId="0" xfId="0" applyFont="1" applyFill="1" applyBorder="1" applyAlignment="1">
      <alignment horizontal="left" vertical="justify"/>
    </xf>
    <xf numFmtId="0" fontId="28" fillId="0" borderId="29" xfId="0" applyFont="1" applyFill="1" applyBorder="1" applyAlignment="1">
      <alignment horizontal="left" vertical="center" wrapText="1"/>
    </xf>
    <xf numFmtId="0" fontId="28" fillId="0" borderId="0" xfId="0" applyFont="1" applyFill="1" applyBorder="1" applyAlignment="1">
      <alignment horizontal="left" vertical="center" wrapText="1"/>
    </xf>
    <xf numFmtId="166" fontId="28" fillId="0" borderId="0" xfId="0" applyNumberFormat="1" applyFont="1" applyFill="1" applyBorder="1" applyAlignment="1">
      <alignment horizontal="right" vertical="top"/>
    </xf>
    <xf numFmtId="166" fontId="28" fillId="0" borderId="33" xfId="0" applyNumberFormat="1" applyFont="1" applyFill="1" applyBorder="1" applyAlignment="1">
      <alignment horizontal="right" vertical="top"/>
    </xf>
    <xf numFmtId="0" fontId="28" fillId="0" borderId="40" xfId="0" applyFont="1" applyFill="1" applyBorder="1" applyAlignment="1">
      <alignment horizontal="left" vertical="center" wrapText="1"/>
    </xf>
    <xf numFmtId="0" fontId="28" fillId="0" borderId="23" xfId="0" applyFont="1" applyFill="1" applyBorder="1" applyAlignment="1">
      <alignment horizontal="left" vertical="center" wrapText="1"/>
    </xf>
    <xf numFmtId="166" fontId="28" fillId="0" borderId="23" xfId="0" applyNumberFormat="1" applyFont="1" applyFill="1" applyBorder="1" applyAlignment="1">
      <alignment horizontal="right" vertical="top"/>
    </xf>
    <xf numFmtId="166" fontId="28" fillId="0" borderId="22" xfId="0" applyNumberFormat="1" applyFont="1" applyFill="1" applyBorder="1" applyAlignment="1">
      <alignment horizontal="right" vertical="top"/>
    </xf>
    <xf numFmtId="49" fontId="27" fillId="0" borderId="18" xfId="0" applyNumberFormat="1" applyFont="1" applyFill="1" applyBorder="1" applyAlignment="1">
      <alignment horizontal="left" vertical="top"/>
    </xf>
    <xf numFmtId="49" fontId="27" fillId="0" borderId="19" xfId="0" applyNumberFormat="1" applyFont="1" applyFill="1" applyBorder="1" applyAlignment="1">
      <alignment horizontal="left" vertical="top"/>
    </xf>
    <xf numFmtId="49" fontId="27" fillId="0" borderId="20" xfId="0" applyNumberFormat="1" applyFont="1" applyFill="1" applyBorder="1" applyAlignment="1">
      <alignment horizontal="left" vertical="top"/>
    </xf>
    <xf numFmtId="166" fontId="27" fillId="0" borderId="18" xfId="0" applyNumberFormat="1" applyFont="1" applyFill="1" applyBorder="1" applyAlignment="1">
      <alignment horizontal="right" vertical="top"/>
    </xf>
    <xf numFmtId="166" fontId="27" fillId="0" borderId="20" xfId="0" applyNumberFormat="1" applyFont="1" applyFill="1" applyBorder="1" applyAlignment="1">
      <alignment horizontal="right" vertical="top"/>
    </xf>
    <xf numFmtId="49" fontId="15" fillId="0" borderId="2" xfId="0" applyNumberFormat="1" applyFont="1" applyFill="1" applyBorder="1" applyAlignment="1"/>
    <xf numFmtId="49" fontId="15" fillId="0" borderId="4" xfId="0" applyNumberFormat="1" applyFont="1" applyFill="1" applyBorder="1" applyAlignment="1"/>
    <xf numFmtId="49" fontId="15" fillId="0" borderId="3" xfId="0" applyNumberFormat="1" applyFont="1" applyFill="1" applyBorder="1" applyAlignment="1"/>
    <xf numFmtId="167" fontId="15" fillId="0" borderId="2" xfId="0" applyNumberFormat="1" applyFont="1" applyFill="1" applyBorder="1" applyAlignment="1">
      <alignment horizontal="right"/>
    </xf>
    <xf numFmtId="167" fontId="15" fillId="0" borderId="4" xfId="0" applyNumberFormat="1" applyFont="1" applyFill="1" applyBorder="1" applyAlignment="1">
      <alignment horizontal="right"/>
    </xf>
    <xf numFmtId="167" fontId="15" fillId="0" borderId="3" xfId="0" applyNumberFormat="1" applyFont="1" applyFill="1" applyBorder="1" applyAlignment="1">
      <alignment horizontal="right"/>
    </xf>
    <xf numFmtId="49" fontId="16" fillId="0" borderId="2" xfId="0" applyNumberFormat="1" applyFont="1" applyFill="1" applyBorder="1" applyAlignment="1">
      <alignment horizontal="right"/>
    </xf>
    <xf numFmtId="49" fontId="16" fillId="0" borderId="4" xfId="0" applyNumberFormat="1" applyFont="1" applyFill="1" applyBorder="1" applyAlignment="1">
      <alignment horizontal="right"/>
    </xf>
    <xf numFmtId="49" fontId="16" fillId="0" borderId="3" xfId="0" applyNumberFormat="1" applyFont="1" applyFill="1" applyBorder="1" applyAlignment="1">
      <alignment horizontal="right"/>
    </xf>
    <xf numFmtId="165" fontId="16" fillId="0" borderId="2" xfId="2" applyFont="1" applyFill="1" applyBorder="1" applyAlignment="1">
      <alignment horizontal="right"/>
    </xf>
    <xf numFmtId="165" fontId="16" fillId="0" borderId="4" xfId="2" applyFont="1" applyFill="1" applyBorder="1" applyAlignment="1">
      <alignment horizontal="right"/>
    </xf>
    <xf numFmtId="165" fontId="16" fillId="0" borderId="3" xfId="2" applyFont="1" applyFill="1" applyBorder="1" applyAlignment="1">
      <alignment horizontal="right"/>
    </xf>
    <xf numFmtId="165" fontId="16" fillId="0" borderId="2" xfId="2" applyFont="1" applyFill="1" applyBorder="1" applyAlignment="1"/>
    <xf numFmtId="165" fontId="16" fillId="0" borderId="3" xfId="2" applyFont="1" applyFill="1" applyBorder="1" applyAlignment="1"/>
    <xf numFmtId="0" fontId="16" fillId="2" borderId="2" xfId="0" applyFont="1" applyFill="1" applyBorder="1" applyAlignment="1"/>
    <xf numFmtId="0" fontId="16" fillId="2" borderId="4" xfId="0" applyFont="1" applyFill="1" applyBorder="1" applyAlignment="1"/>
    <xf numFmtId="0" fontId="16" fillId="2" borderId="3" xfId="0" applyFont="1" applyFill="1" applyBorder="1" applyAlignment="1"/>
    <xf numFmtId="0" fontId="16" fillId="2" borderId="2" xfId="0" applyFont="1" applyFill="1" applyBorder="1" applyAlignment="1">
      <alignment horizontal="center"/>
    </xf>
    <xf numFmtId="0" fontId="16" fillId="2" borderId="4" xfId="0" applyFont="1" applyFill="1" applyBorder="1" applyAlignment="1">
      <alignment horizontal="center"/>
    </xf>
    <xf numFmtId="0" fontId="16" fillId="2" borderId="3" xfId="0" applyFont="1" applyFill="1" applyBorder="1" applyAlignment="1">
      <alignment horizontal="center"/>
    </xf>
    <xf numFmtId="0" fontId="10" fillId="0" borderId="0" xfId="0" applyFont="1" applyFill="1" applyBorder="1" applyAlignment="1">
      <alignment horizontal="justify" vertical="center" wrapText="1"/>
    </xf>
    <xf numFmtId="0" fontId="16" fillId="2" borderId="2" xfId="0" applyFont="1" applyFill="1" applyBorder="1" applyAlignment="1">
      <alignment horizontal="right"/>
    </xf>
    <xf numFmtId="0" fontId="16" fillId="2" borderId="3" xfId="0" applyFont="1" applyFill="1" applyBorder="1" applyAlignment="1">
      <alignment horizontal="right"/>
    </xf>
    <xf numFmtId="49" fontId="16" fillId="0" borderId="2" xfId="0" applyNumberFormat="1" applyFont="1" applyFill="1" applyBorder="1" applyAlignment="1">
      <alignment horizontal="left"/>
    </xf>
    <xf numFmtId="49" fontId="16" fillId="0" borderId="4" xfId="0" applyNumberFormat="1" applyFont="1" applyFill="1" applyBorder="1" applyAlignment="1">
      <alignment horizontal="left"/>
    </xf>
    <xf numFmtId="49" fontId="16" fillId="0" borderId="3" xfId="0" applyNumberFormat="1" applyFont="1" applyFill="1" applyBorder="1" applyAlignment="1">
      <alignment horizontal="left"/>
    </xf>
    <xf numFmtId="0" fontId="9" fillId="0" borderId="0" xfId="0" applyFont="1" applyFill="1" applyBorder="1" applyAlignment="1">
      <alignment horizontal="justify" vertical="justify" wrapText="1"/>
    </xf>
    <xf numFmtId="0" fontId="16" fillId="2" borderId="2" xfId="0" applyFont="1" applyFill="1" applyBorder="1" applyAlignment="1">
      <alignment horizontal="left"/>
    </xf>
    <xf numFmtId="0" fontId="16" fillId="2" borderId="4" xfId="0" applyFont="1" applyFill="1" applyBorder="1" applyAlignment="1">
      <alignment horizontal="left"/>
    </xf>
    <xf numFmtId="0" fontId="16" fillId="2" borderId="3" xfId="0" applyFont="1" applyFill="1" applyBorder="1" applyAlignment="1">
      <alignment horizontal="left"/>
    </xf>
    <xf numFmtId="167" fontId="15" fillId="0" borderId="2" xfId="0" applyNumberFormat="1" applyFont="1" applyBorder="1" applyAlignment="1">
      <alignment horizontal="right"/>
    </xf>
    <xf numFmtId="167" fontId="15" fillId="0" borderId="4" xfId="0" applyNumberFormat="1" applyFont="1" applyBorder="1" applyAlignment="1">
      <alignment horizontal="right"/>
    </xf>
    <xf numFmtId="167" fontId="15" fillId="0" borderId="3" xfId="0" applyNumberFormat="1" applyFont="1" applyBorder="1" applyAlignment="1">
      <alignment horizontal="right"/>
    </xf>
    <xf numFmtId="9" fontId="15" fillId="0" borderId="5" xfId="0" applyNumberFormat="1" applyFont="1" applyBorder="1" applyAlignment="1"/>
    <xf numFmtId="9" fontId="15" fillId="0" borderId="0" xfId="0" applyNumberFormat="1" applyFont="1" applyBorder="1" applyAlignment="1"/>
    <xf numFmtId="0" fontId="16" fillId="2" borderId="4" xfId="0" applyFont="1" applyFill="1" applyBorder="1" applyAlignment="1">
      <alignment horizontal="right"/>
    </xf>
    <xf numFmtId="165" fontId="16" fillId="0" borderId="2" xfId="2" applyFont="1" applyFill="1" applyBorder="1" applyAlignment="1">
      <alignment horizontal="center"/>
    </xf>
    <xf numFmtId="165" fontId="16" fillId="0" borderId="4" xfId="2" applyFont="1" applyFill="1" applyBorder="1" applyAlignment="1">
      <alignment horizontal="center"/>
    </xf>
    <xf numFmtId="165" fontId="16" fillId="0" borderId="3" xfId="2" applyFont="1" applyFill="1" applyBorder="1" applyAlignment="1">
      <alignment horizontal="center"/>
    </xf>
    <xf numFmtId="49" fontId="15" fillId="0" borderId="2" xfId="0" applyNumberFormat="1" applyFont="1" applyFill="1" applyBorder="1" applyAlignment="1">
      <alignment horizontal="left"/>
    </xf>
    <xf numFmtId="49" fontId="15" fillId="0" borderId="4" xfId="0" applyNumberFormat="1" applyFont="1" applyFill="1" applyBorder="1" applyAlignment="1">
      <alignment horizontal="left"/>
    </xf>
    <xf numFmtId="49" fontId="15" fillId="0" borderId="3" xfId="0" applyNumberFormat="1" applyFont="1" applyFill="1" applyBorder="1" applyAlignment="1">
      <alignment horizontal="left"/>
    </xf>
    <xf numFmtId="0" fontId="16" fillId="0" borderId="5" xfId="0" applyFont="1" applyFill="1" applyBorder="1" applyAlignment="1">
      <alignment horizontal="center"/>
    </xf>
    <xf numFmtId="0" fontId="16" fillId="0" borderId="0" xfId="0" applyFont="1" applyFill="1" applyBorder="1" applyAlignment="1">
      <alignment horizontal="center"/>
    </xf>
    <xf numFmtId="4" fontId="15" fillId="0" borderId="2" xfId="0" applyNumberFormat="1" applyFont="1" applyFill="1" applyBorder="1" applyAlignment="1"/>
    <xf numFmtId="4" fontId="15" fillId="0" borderId="3" xfId="0" applyNumberFormat="1" applyFont="1" applyFill="1" applyBorder="1" applyAlignment="1"/>
    <xf numFmtId="0" fontId="10" fillId="0" borderId="0" xfId="0" applyFont="1" applyFill="1" applyBorder="1" applyAlignment="1">
      <alignment horizontal="justify" vertical="justify"/>
    </xf>
    <xf numFmtId="0" fontId="3" fillId="3" borderId="0" xfId="0" applyFont="1" applyFill="1" applyBorder="1" applyAlignment="1">
      <alignment horizontal="center" vertical="top"/>
    </xf>
    <xf numFmtId="49" fontId="16" fillId="0" borderId="2" xfId="0" applyNumberFormat="1" applyFont="1" applyBorder="1" applyAlignment="1">
      <alignment horizontal="left"/>
    </xf>
    <xf numFmtId="49" fontId="16" fillId="0" borderId="4" xfId="0" applyNumberFormat="1" applyFont="1" applyBorder="1" applyAlignment="1">
      <alignment horizontal="left"/>
    </xf>
    <xf numFmtId="49" fontId="16" fillId="0" borderId="3" xfId="0" applyNumberFormat="1" applyFont="1" applyBorder="1" applyAlignment="1">
      <alignment horizontal="left"/>
    </xf>
    <xf numFmtId="0" fontId="16" fillId="0" borderId="2" xfId="0" applyFont="1" applyFill="1" applyBorder="1" applyAlignment="1">
      <alignment horizontal="center"/>
    </xf>
    <xf numFmtId="0" fontId="16" fillId="0" borderId="4" xfId="0" applyFont="1" applyFill="1" applyBorder="1" applyAlignment="1">
      <alignment horizontal="center"/>
    </xf>
    <xf numFmtId="0" fontId="16" fillId="0" borderId="3" xfId="0" applyFont="1" applyFill="1" applyBorder="1" applyAlignment="1">
      <alignment horizontal="center"/>
    </xf>
    <xf numFmtId="0" fontId="16" fillId="0" borderId="5" xfId="0" applyFont="1" applyFill="1" applyBorder="1" applyAlignment="1">
      <alignment horizontal="right"/>
    </xf>
    <xf numFmtId="0" fontId="16" fillId="0" borderId="0" xfId="0" applyFont="1" applyFill="1" applyBorder="1" applyAlignment="1">
      <alignment horizontal="right"/>
    </xf>
    <xf numFmtId="2" fontId="15" fillId="0" borderId="5" xfId="0" applyNumberFormat="1" applyFont="1" applyBorder="1" applyAlignment="1">
      <alignment horizontal="right"/>
    </xf>
    <xf numFmtId="2" fontId="15" fillId="0" borderId="0" xfId="0" applyNumberFormat="1" applyFont="1" applyBorder="1" applyAlignment="1">
      <alignment horizontal="right"/>
    </xf>
    <xf numFmtId="165" fontId="16" fillId="0" borderId="5" xfId="2" applyFont="1" applyBorder="1" applyAlignment="1">
      <alignment horizontal="center"/>
    </xf>
    <xf numFmtId="165" fontId="16" fillId="0" borderId="0" xfId="2" applyFont="1" applyBorder="1" applyAlignment="1">
      <alignment horizontal="center"/>
    </xf>
    <xf numFmtId="165" fontId="16" fillId="0" borderId="2" xfId="2" applyFont="1" applyBorder="1" applyAlignment="1">
      <alignment horizontal="right"/>
    </xf>
    <xf numFmtId="165" fontId="16" fillId="0" borderId="4" xfId="2" applyFont="1" applyBorder="1" applyAlignment="1">
      <alignment horizontal="right"/>
    </xf>
    <xf numFmtId="165" fontId="16" fillId="0" borderId="3" xfId="2" applyFont="1" applyBorder="1" applyAlignment="1">
      <alignment horizontal="right"/>
    </xf>
    <xf numFmtId="0" fontId="15" fillId="0" borderId="5" xfId="0" applyNumberFormat="1" applyFont="1" applyBorder="1" applyAlignment="1"/>
    <xf numFmtId="0" fontId="15" fillId="0" borderId="0" xfId="0" applyNumberFormat="1" applyFont="1" applyBorder="1" applyAlignment="1"/>
    <xf numFmtId="165" fontId="16" fillId="0" borderId="5" xfId="2" applyFont="1" applyBorder="1" applyAlignment="1"/>
    <xf numFmtId="165" fontId="16" fillId="0" borderId="0" xfId="2" applyFont="1" applyBorder="1" applyAlignment="1"/>
    <xf numFmtId="165" fontId="16" fillId="0" borderId="2" xfId="2" applyFont="1" applyBorder="1" applyAlignment="1">
      <alignment horizontal="center"/>
    </xf>
    <xf numFmtId="165" fontId="16" fillId="0" borderId="4" xfId="2" applyFont="1" applyBorder="1" applyAlignment="1">
      <alignment horizontal="center"/>
    </xf>
    <xf numFmtId="165" fontId="16" fillId="0" borderId="3" xfId="2" applyFont="1" applyBorder="1" applyAlignment="1">
      <alignment horizontal="center"/>
    </xf>
    <xf numFmtId="0" fontId="16" fillId="0" borderId="2" xfId="0" applyFont="1" applyFill="1" applyBorder="1" applyAlignment="1">
      <alignment horizontal="right"/>
    </xf>
    <xf numFmtId="0" fontId="16" fillId="0" borderId="4" xfId="0" applyFont="1" applyFill="1" applyBorder="1" applyAlignment="1">
      <alignment horizontal="right"/>
    </xf>
    <xf numFmtId="0" fontId="16" fillId="0" borderId="3" xfId="0" applyFont="1" applyFill="1" applyBorder="1" applyAlignment="1">
      <alignment horizontal="right"/>
    </xf>
    <xf numFmtId="2" fontId="15" fillId="0" borderId="2" xfId="0" applyNumberFormat="1" applyFont="1" applyFill="1" applyBorder="1" applyAlignment="1">
      <alignment horizontal="right"/>
    </xf>
    <xf numFmtId="2" fontId="15" fillId="0" borderId="4" xfId="0" applyNumberFormat="1" applyFont="1" applyFill="1" applyBorder="1" applyAlignment="1">
      <alignment horizontal="right"/>
    </xf>
    <xf numFmtId="2" fontId="15" fillId="0" borderId="3" xfId="0" applyNumberFormat="1" applyFont="1" applyFill="1" applyBorder="1" applyAlignment="1">
      <alignment horizontal="right"/>
    </xf>
    <xf numFmtId="2" fontId="6" fillId="0" borderId="2" xfId="0" applyNumberFormat="1" applyFont="1" applyFill="1" applyBorder="1" applyAlignment="1">
      <alignment horizontal="center" vertical="top" wrapText="1"/>
    </xf>
    <xf numFmtId="2" fontId="6" fillId="0" borderId="4" xfId="0" applyNumberFormat="1" applyFont="1" applyFill="1" applyBorder="1" applyAlignment="1">
      <alignment horizontal="center" vertical="top" wrapText="1"/>
    </xf>
    <xf numFmtId="2" fontId="6" fillId="0" borderId="3" xfId="0" applyNumberFormat="1" applyFont="1" applyFill="1" applyBorder="1" applyAlignment="1">
      <alignment horizontal="center" vertical="top" wrapText="1"/>
    </xf>
    <xf numFmtId="4" fontId="15" fillId="0" borderId="2" xfId="0" applyNumberFormat="1" applyFont="1" applyFill="1" applyBorder="1" applyAlignment="1">
      <alignment horizontal="right"/>
    </xf>
    <xf numFmtId="4" fontId="15" fillId="0" borderId="4" xfId="0" applyNumberFormat="1" applyFont="1" applyFill="1" applyBorder="1" applyAlignment="1">
      <alignment horizontal="right"/>
    </xf>
    <xf numFmtId="0" fontId="2" fillId="0" borderId="0" xfId="0" applyFont="1" applyFill="1" applyBorder="1" applyAlignment="1">
      <alignment horizontal="justify" vertical="justify" wrapText="1"/>
    </xf>
    <xf numFmtId="0" fontId="28" fillId="0" borderId="29" xfId="0" applyFont="1" applyFill="1" applyBorder="1" applyAlignment="1">
      <alignment horizontal="left" vertical="center"/>
    </xf>
    <xf numFmtId="0" fontId="28" fillId="0" borderId="0" xfId="0" applyFont="1" applyFill="1" applyBorder="1" applyAlignment="1">
      <alignment horizontal="left" vertical="center"/>
    </xf>
    <xf numFmtId="4" fontId="15" fillId="0" borderId="3" xfId="0" applyNumberFormat="1" applyFont="1" applyFill="1" applyBorder="1" applyAlignment="1">
      <alignment horizontal="right"/>
    </xf>
    <xf numFmtId="165" fontId="16" fillId="0" borderId="4" xfId="2" applyFont="1" applyFill="1" applyBorder="1" applyAlignment="1"/>
    <xf numFmtId="49" fontId="27" fillId="0" borderId="29" xfId="0" applyNumberFormat="1" applyFont="1" applyFill="1" applyBorder="1" applyAlignment="1">
      <alignment horizontal="left" vertical="center"/>
    </xf>
    <xf numFmtId="49" fontId="27" fillId="0" borderId="0" xfId="0" applyNumberFormat="1" applyFont="1" applyFill="1" applyBorder="1" applyAlignment="1">
      <alignment horizontal="left" vertical="center"/>
    </xf>
    <xf numFmtId="166" fontId="27" fillId="0" borderId="0" xfId="0" applyNumberFormat="1" applyFont="1" applyFill="1" applyBorder="1" applyAlignment="1">
      <alignment horizontal="center" vertical="top"/>
    </xf>
    <xf numFmtId="166" fontId="27" fillId="0" borderId="33" xfId="0" applyNumberFormat="1" applyFont="1" applyFill="1" applyBorder="1" applyAlignment="1">
      <alignment horizontal="center" vertical="top"/>
    </xf>
    <xf numFmtId="167" fontId="23" fillId="4" borderId="7" xfId="0" applyNumberFormat="1" applyFont="1" applyFill="1" applyBorder="1" applyAlignment="1">
      <alignment horizontal="center" vertical="center" wrapText="1"/>
    </xf>
    <xf numFmtId="167" fontId="23" fillId="4" borderId="9" xfId="0" applyNumberFormat="1" applyFont="1" applyFill="1" applyBorder="1" applyAlignment="1">
      <alignment horizontal="center" vertical="center" wrapText="1"/>
    </xf>
    <xf numFmtId="0" fontId="2" fillId="0" borderId="0" xfId="0" applyFont="1" applyFill="1" applyBorder="1" applyAlignment="1">
      <alignment vertical="justify"/>
    </xf>
    <xf numFmtId="0" fontId="6" fillId="0" borderId="2"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3"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0" fontId="6" fillId="2" borderId="2"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3"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 xfId="0" applyFont="1" applyFill="1" applyBorder="1" applyAlignment="1">
      <alignment horizontal="left" vertical="top" wrapText="1"/>
    </xf>
    <xf numFmtId="0" fontId="22" fillId="0" borderId="2" xfId="0" applyFont="1" applyFill="1" applyBorder="1" applyAlignment="1">
      <alignment horizontal="left" vertical="top" wrapText="1"/>
    </xf>
    <xf numFmtId="0" fontId="22" fillId="0" borderId="4" xfId="0" applyFont="1" applyFill="1" applyBorder="1" applyAlignment="1">
      <alignment horizontal="left" vertical="top" wrapText="1"/>
    </xf>
    <xf numFmtId="0" fontId="22" fillId="0" borderId="3" xfId="0" applyFont="1" applyFill="1" applyBorder="1" applyAlignment="1">
      <alignment horizontal="left" vertical="top" wrapText="1"/>
    </xf>
    <xf numFmtId="0" fontId="23" fillId="4" borderId="7" xfId="0" applyFont="1" applyFill="1" applyBorder="1" applyAlignment="1">
      <alignment horizontal="left" vertical="center" wrapText="1"/>
    </xf>
    <xf numFmtId="0" fontId="23" fillId="4" borderId="8" xfId="0" applyFont="1" applyFill="1" applyBorder="1" applyAlignment="1">
      <alignment horizontal="left" vertical="center" wrapText="1"/>
    </xf>
    <xf numFmtId="0" fontId="23" fillId="4" borderId="9" xfId="0" applyFont="1" applyFill="1" applyBorder="1" applyAlignment="1">
      <alignment horizontal="left" vertical="center" wrapText="1"/>
    </xf>
    <xf numFmtId="0" fontId="6" fillId="2" borderId="11" xfId="0" applyFont="1" applyFill="1" applyBorder="1" applyAlignment="1">
      <alignment horizontal="center" vertical="top"/>
    </xf>
    <xf numFmtId="0" fontId="6" fillId="2" borderId="12" xfId="0" applyFont="1" applyFill="1" applyBorder="1" applyAlignment="1">
      <alignment horizontal="center" vertical="top"/>
    </xf>
    <xf numFmtId="0" fontId="6" fillId="2" borderId="13" xfId="0" applyFont="1" applyFill="1" applyBorder="1" applyAlignment="1">
      <alignment horizontal="center" vertical="top"/>
    </xf>
    <xf numFmtId="0" fontId="6" fillId="2" borderId="26" xfId="0" applyFont="1" applyFill="1" applyBorder="1" applyAlignment="1">
      <alignment horizontal="center" vertical="top"/>
    </xf>
    <xf numFmtId="0" fontId="6" fillId="2" borderId="27" xfId="0" applyFont="1" applyFill="1" applyBorder="1" applyAlignment="1">
      <alignment horizontal="center" vertical="top"/>
    </xf>
    <xf numFmtId="0" fontId="6" fillId="2" borderId="28" xfId="0" applyFont="1" applyFill="1" applyBorder="1" applyAlignment="1">
      <alignment horizontal="center" vertical="top"/>
    </xf>
    <xf numFmtId="0" fontId="8" fillId="0" borderId="0" xfId="0" applyFont="1" applyFill="1" applyBorder="1" applyAlignment="1">
      <alignment horizontal="center" vertical="justify"/>
    </xf>
    <xf numFmtId="2" fontId="3" fillId="0" borderId="2" xfId="0" applyNumberFormat="1" applyFont="1" applyFill="1" applyBorder="1" applyAlignment="1">
      <alignment horizontal="center" vertical="top" wrapText="1"/>
    </xf>
    <xf numFmtId="2" fontId="3" fillId="0" borderId="4" xfId="0" applyNumberFormat="1" applyFont="1" applyFill="1" applyBorder="1" applyAlignment="1">
      <alignment horizontal="center" vertical="top" wrapText="1"/>
    </xf>
    <xf numFmtId="2" fontId="3" fillId="0" borderId="3" xfId="0" applyNumberFormat="1" applyFont="1" applyFill="1" applyBorder="1" applyAlignment="1">
      <alignment horizontal="center" vertical="top" wrapText="1"/>
    </xf>
    <xf numFmtId="0" fontId="25" fillId="5" borderId="11" xfId="0" applyFont="1" applyFill="1" applyBorder="1" applyAlignment="1">
      <alignment horizontal="left" vertical="center" wrapText="1"/>
    </xf>
    <xf numFmtId="0" fontId="25" fillId="5" borderId="12" xfId="0" applyFont="1" applyFill="1" applyBorder="1" applyAlignment="1">
      <alignment horizontal="left" vertical="center" wrapText="1"/>
    </xf>
    <xf numFmtId="0" fontId="25" fillId="5" borderId="13" xfId="0" applyFont="1" applyFill="1" applyBorder="1" applyAlignment="1">
      <alignment horizontal="left" vertical="center" wrapText="1"/>
    </xf>
    <xf numFmtId="0" fontId="25" fillId="5" borderId="26" xfId="0" applyFont="1" applyFill="1" applyBorder="1" applyAlignment="1">
      <alignment horizontal="left" vertical="center" wrapText="1"/>
    </xf>
    <xf numFmtId="0" fontId="25" fillId="5" borderId="27" xfId="0" applyFont="1" applyFill="1" applyBorder="1" applyAlignment="1">
      <alignment horizontal="left" vertical="center" wrapText="1"/>
    </xf>
    <xf numFmtId="0" fontId="25" fillId="5" borderId="28" xfId="0" applyFont="1" applyFill="1" applyBorder="1" applyAlignment="1">
      <alignment horizontal="left" vertical="center" wrapText="1"/>
    </xf>
    <xf numFmtId="0" fontId="25" fillId="5" borderId="36" xfId="0" applyFont="1" applyFill="1" applyBorder="1" applyAlignment="1">
      <alignment horizontal="left" vertical="center" wrapText="1"/>
    </xf>
    <xf numFmtId="0" fontId="25" fillId="5" borderId="37" xfId="0" applyFont="1" applyFill="1" applyBorder="1" applyAlignment="1">
      <alignment horizontal="left" vertical="center" wrapText="1"/>
    </xf>
    <xf numFmtId="0" fontId="25" fillId="5" borderId="38"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23" fillId="5" borderId="9" xfId="0" applyFont="1" applyFill="1" applyBorder="1" applyAlignment="1">
      <alignment horizontal="left" vertical="center" wrapText="1"/>
    </xf>
    <xf numFmtId="164" fontId="23" fillId="5" borderId="7" xfId="0" applyNumberFormat="1" applyFont="1" applyFill="1" applyBorder="1" applyAlignment="1">
      <alignment horizontal="center" vertical="center" wrapText="1"/>
    </xf>
    <xf numFmtId="164" fontId="23" fillId="5" borderId="9" xfId="0" applyNumberFormat="1" applyFont="1" applyFill="1" applyBorder="1" applyAlignment="1">
      <alignment horizontal="center" vertical="center" wrapText="1"/>
    </xf>
    <xf numFmtId="164" fontId="23" fillId="4" borderId="7" xfId="0" applyNumberFormat="1" applyFont="1" applyFill="1" applyBorder="1" applyAlignment="1">
      <alignment horizontal="center" vertical="center" wrapText="1"/>
    </xf>
    <xf numFmtId="164" fontId="23" fillId="4" borderId="9" xfId="0" applyNumberFormat="1" applyFont="1" applyFill="1" applyBorder="1" applyAlignment="1">
      <alignment horizontal="center" vertical="center" wrapText="1"/>
    </xf>
    <xf numFmtId="0" fontId="25" fillId="5" borderId="39" xfId="0" applyFont="1" applyFill="1" applyBorder="1" applyAlignment="1">
      <alignment horizontal="left" vertical="center" wrapText="1"/>
    </xf>
    <xf numFmtId="0" fontId="25" fillId="5" borderId="35" xfId="0" applyFont="1" applyFill="1" applyBorder="1" applyAlignment="1">
      <alignment horizontal="left" vertical="center" wrapText="1"/>
    </xf>
    <xf numFmtId="164" fontId="23" fillId="4" borderId="7" xfId="0" applyNumberFormat="1" applyFont="1" applyFill="1" applyBorder="1" applyAlignment="1">
      <alignment horizontal="right" vertical="center" wrapText="1"/>
    </xf>
    <xf numFmtId="164" fontId="23" fillId="4" borderId="9" xfId="0" applyNumberFormat="1" applyFont="1" applyFill="1" applyBorder="1" applyAlignment="1">
      <alignment horizontal="right" vertical="center" wrapText="1"/>
    </xf>
    <xf numFmtId="167" fontId="23" fillId="4" borderId="7" xfId="0" applyNumberFormat="1" applyFont="1" applyFill="1" applyBorder="1" applyAlignment="1">
      <alignment horizontal="right" vertical="center" wrapText="1"/>
    </xf>
    <xf numFmtId="167" fontId="23" fillId="4" borderId="9" xfId="0" applyNumberFormat="1" applyFont="1" applyFill="1" applyBorder="1" applyAlignment="1">
      <alignment horizontal="right" vertical="center" wrapText="1"/>
    </xf>
    <xf numFmtId="164" fontId="23" fillId="5" borderId="7" xfId="0" applyNumberFormat="1" applyFont="1" applyFill="1" applyBorder="1" applyAlignment="1">
      <alignment horizontal="right" vertical="center" wrapText="1"/>
    </xf>
    <xf numFmtId="164" fontId="23" fillId="5" borderId="9" xfId="0" applyNumberFormat="1" applyFont="1" applyFill="1" applyBorder="1" applyAlignment="1">
      <alignment horizontal="right" vertical="center" wrapText="1"/>
    </xf>
    <xf numFmtId="0" fontId="25" fillId="5" borderId="34" xfId="0" applyFont="1" applyFill="1" applyBorder="1" applyAlignment="1">
      <alignment horizontal="left" vertical="center" wrapText="1"/>
    </xf>
    <xf numFmtId="0" fontId="31" fillId="0" borderId="0" xfId="4" applyFont="1" applyAlignment="1">
      <alignment horizontal="center"/>
    </xf>
    <xf numFmtId="0" fontId="10" fillId="7" borderId="0" xfId="0" applyFont="1" applyFill="1" applyBorder="1" applyAlignment="1">
      <alignment horizontal="left" vertical="justify"/>
    </xf>
    <xf numFmtId="0" fontId="2" fillId="0" borderId="0" xfId="0" applyFont="1" applyFill="1" applyBorder="1" applyAlignment="1">
      <alignment horizontal="left" wrapText="1"/>
    </xf>
    <xf numFmtId="0" fontId="30" fillId="0" borderId="0" xfId="0" applyFont="1" applyAlignment="1">
      <alignment horizontal="center" vertical="center" wrapText="1"/>
    </xf>
    <xf numFmtId="0" fontId="31" fillId="0" borderId="0" xfId="3" applyFont="1" applyAlignment="1">
      <alignment horizontal="center" vertical="center"/>
    </xf>
  </cellXfs>
  <cellStyles count="5">
    <cellStyle name="Hipervínculo 2" xfId="1" xr:uid="{00000000-0005-0000-0000-000000000000}"/>
    <cellStyle name="Moneda" xfId="2" builtinId="4"/>
    <cellStyle name="Normal" xfId="0" builtinId="0"/>
    <cellStyle name="Normal 11 2" xfId="4" xr:uid="{04709895-ADD3-46CA-AC2B-4AE8E0E2A545}"/>
    <cellStyle name="Normal 11 3" xfId="3" xr:uid="{4C5A8F6E-A8A3-4C56-923C-C01B2451C9D1}"/>
  </cellStyles>
  <dxfs count="0"/>
  <tableStyles count="0" defaultTableStyle="TableStyleMedium9" defaultPivotStyle="PivotStyleLight16"/>
  <colors>
    <mruColors>
      <color rgb="FF78C27F"/>
      <color rgb="FFBDE1C0"/>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79384</xdr:colOff>
      <xdr:row>573</xdr:row>
      <xdr:rowOff>78444</xdr:rowOff>
    </xdr:from>
    <xdr:to>
      <xdr:col>9</xdr:col>
      <xdr:colOff>564126</xdr:colOff>
      <xdr:row>580</xdr:row>
      <xdr:rowOff>48562</xdr:rowOff>
    </xdr:to>
    <xdr:sp macro="" textlink="">
      <xdr:nvSpPr>
        <xdr:cNvPr id="2" name="Text Box 9">
          <a:extLst>
            <a:ext uri="{FF2B5EF4-FFF2-40B4-BE49-F238E27FC236}">
              <a16:creationId xmlns:a16="http://schemas.microsoft.com/office/drawing/2014/main" id="{A69C22B9-0930-4033-A0E6-F0E36B006C2A}"/>
            </a:ext>
          </a:extLst>
        </xdr:cNvPr>
        <xdr:cNvSpPr txBox="1">
          <a:spLocks noChangeArrowheads="1"/>
        </xdr:cNvSpPr>
      </xdr:nvSpPr>
      <xdr:spPr bwMode="auto">
        <a:xfrm>
          <a:off x="2492384" y="86533694"/>
          <a:ext cx="2238930" cy="1486181"/>
        </a:xfrm>
        <a:prstGeom prst="rect">
          <a:avLst/>
        </a:prstGeom>
        <a:noFill/>
        <a:ln w="9525">
          <a:noFill/>
          <a:miter lim="800000"/>
          <a:headEnd/>
          <a:tailEnd/>
        </a:ln>
      </xdr:spPr>
      <xdr:txBody>
        <a:bodyPr wrap="square" lIns="27432" tIns="22860" rIns="27432" bIns="0" anchor="t" upright="1"/>
        <a:lstStyle/>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Autorizado</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1200">
              <a:effectLst/>
              <a:latin typeface="Times New Roman" panose="02020603050405020304" pitchFamily="18" charset="0"/>
              <a:ea typeface="Times New Roman" panose="02020603050405020304" pitchFamily="18" charset="0"/>
            </a:rPr>
            <a:t> </a:t>
          </a:r>
        </a:p>
        <a:p>
          <a:pPr algn="ctr" rtl="1">
            <a:spcAft>
              <a:spcPts val="0"/>
            </a:spcAft>
          </a:pPr>
          <a:r>
            <a:rPr lang="es-MX" sz="900" b="1" u="sng">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MTRO. RAFAEL ANTONIO CANCINO CALVO</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Director Gral. de  Admón. y Finanzas</a:t>
          </a:r>
          <a:endParaRPr lang="es-MX" sz="1200">
            <a:effectLst/>
            <a:latin typeface="Times New Roman" panose="02020603050405020304"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L591"/>
  <sheetViews>
    <sheetView tabSelected="1" topLeftCell="B1" zoomScaleNormal="100" workbookViewId="0">
      <selection activeCell="G7" sqref="G7:K7"/>
    </sheetView>
  </sheetViews>
  <sheetFormatPr baseColWidth="10" defaultColWidth="9.33203125" defaultRowHeight="12" customHeight="1" x14ac:dyDescent="0.2"/>
  <cols>
    <col min="1" max="1" width="6.1640625" style="8" customWidth="1"/>
    <col min="2" max="2" width="4.1640625" style="8" customWidth="1"/>
    <col min="3" max="3" width="6.33203125" style="8" customWidth="1"/>
    <col min="4" max="6" width="9.1640625" style="8" customWidth="1"/>
    <col min="7" max="7" width="12.33203125" style="8" customWidth="1"/>
    <col min="8" max="9" width="9.1640625" style="8" customWidth="1"/>
    <col min="10" max="10" width="19.33203125" style="8" customWidth="1"/>
    <col min="11" max="11" width="13.83203125" style="8" customWidth="1"/>
    <col min="12" max="12" width="22.1640625" style="8" customWidth="1"/>
    <col min="13" max="16384" width="9.33203125" style="8"/>
  </cols>
  <sheetData>
    <row r="3" spans="2:12" ht="12" customHeight="1" x14ac:dyDescent="0.2">
      <c r="D3" s="364" t="s">
        <v>384</v>
      </c>
      <c r="E3" s="364"/>
      <c r="F3" s="364"/>
      <c r="G3" s="364"/>
      <c r="H3" s="364"/>
      <c r="I3" s="364"/>
      <c r="J3" s="364"/>
      <c r="K3" s="364"/>
    </row>
    <row r="5" spans="2:12" ht="12" customHeight="1" x14ac:dyDescent="0.2">
      <c r="G5" s="365" t="s">
        <v>385</v>
      </c>
      <c r="H5" s="365"/>
      <c r="I5" s="365"/>
      <c r="J5" s="365"/>
      <c r="K5" s="365"/>
    </row>
    <row r="6" spans="2:12" ht="12" customHeight="1" x14ac:dyDescent="0.2">
      <c r="G6" s="139"/>
      <c r="H6" s="139"/>
      <c r="I6" s="139"/>
      <c r="J6" s="139"/>
      <c r="K6" s="139"/>
    </row>
    <row r="7" spans="2:12" ht="12" customHeight="1" x14ac:dyDescent="0.25">
      <c r="G7" s="361" t="s">
        <v>393</v>
      </c>
      <c r="H7" s="361"/>
      <c r="I7" s="361"/>
      <c r="J7" s="361"/>
      <c r="K7" s="361"/>
    </row>
    <row r="8" spans="2:12" ht="12" customHeight="1" x14ac:dyDescent="0.2">
      <c r="G8" s="139"/>
      <c r="H8" s="139"/>
      <c r="I8" s="139"/>
      <c r="J8" s="139"/>
      <c r="K8" s="139"/>
    </row>
    <row r="9" spans="2:12" ht="12" customHeight="1" x14ac:dyDescent="0.2">
      <c r="B9" s="44"/>
      <c r="C9" s="44"/>
      <c r="D9" s="44"/>
      <c r="E9" s="44"/>
      <c r="F9" s="44"/>
      <c r="G9" s="44"/>
      <c r="H9" s="44"/>
      <c r="I9" s="44"/>
      <c r="J9" s="44"/>
      <c r="K9" s="44"/>
      <c r="L9" s="44"/>
    </row>
    <row r="10" spans="2:12" ht="17.25" customHeight="1" x14ac:dyDescent="0.2">
      <c r="B10" s="163" t="s">
        <v>111</v>
      </c>
      <c r="C10" s="163"/>
      <c r="D10" s="163"/>
      <c r="E10" s="163"/>
      <c r="F10" s="163"/>
      <c r="G10" s="163"/>
      <c r="H10" s="163"/>
      <c r="I10" s="163"/>
      <c r="J10" s="163"/>
      <c r="K10" s="163"/>
      <c r="L10" s="163"/>
    </row>
    <row r="11" spans="2:12" x14ac:dyDescent="0.2">
      <c r="B11" s="163"/>
      <c r="C11" s="163"/>
      <c r="D11" s="163"/>
      <c r="E11" s="163"/>
      <c r="F11" s="163"/>
      <c r="G11" s="163"/>
      <c r="H11" s="163"/>
      <c r="I11" s="163"/>
      <c r="J11" s="163"/>
      <c r="K11" s="163"/>
      <c r="L11" s="163"/>
    </row>
    <row r="12" spans="2:12" x14ac:dyDescent="0.2">
      <c r="B12" s="163"/>
      <c r="C12" s="163"/>
      <c r="D12" s="163"/>
      <c r="E12" s="163"/>
      <c r="F12" s="163"/>
      <c r="G12" s="163"/>
      <c r="H12" s="163"/>
      <c r="I12" s="163"/>
      <c r="J12" s="163"/>
      <c r="K12" s="163"/>
      <c r="L12" s="163"/>
    </row>
    <row r="13" spans="2:12" ht="6.75" customHeight="1" x14ac:dyDescent="0.2">
      <c r="B13" s="163"/>
      <c r="C13" s="163"/>
      <c r="D13" s="163"/>
      <c r="E13" s="163"/>
      <c r="F13" s="163"/>
      <c r="G13" s="163"/>
      <c r="H13" s="163"/>
      <c r="I13" s="163"/>
      <c r="J13" s="163"/>
      <c r="K13" s="163"/>
      <c r="L13" s="163"/>
    </row>
    <row r="14" spans="2:12" x14ac:dyDescent="0.2">
      <c r="B14" s="163"/>
      <c r="C14" s="163"/>
      <c r="D14" s="163"/>
      <c r="E14" s="163"/>
      <c r="F14" s="163"/>
      <c r="G14" s="163"/>
      <c r="H14" s="163"/>
      <c r="I14" s="163"/>
      <c r="J14" s="163"/>
      <c r="K14" s="163"/>
      <c r="L14" s="163"/>
    </row>
    <row r="15" spans="2:12" ht="14.25" customHeight="1" x14ac:dyDescent="0.2">
      <c r="B15" s="92"/>
      <c r="C15" s="92"/>
      <c r="D15" s="92"/>
      <c r="E15" s="92"/>
      <c r="F15" s="92"/>
      <c r="G15" s="92"/>
      <c r="H15" s="92"/>
      <c r="I15" s="92"/>
      <c r="J15" s="92"/>
      <c r="K15" s="92"/>
      <c r="L15" s="92"/>
    </row>
    <row r="16" spans="2:12" ht="12" customHeight="1" x14ac:dyDescent="0.2">
      <c r="B16" s="90" t="s">
        <v>6</v>
      </c>
      <c r="C16" s="91" t="s">
        <v>5</v>
      </c>
      <c r="D16" s="89"/>
      <c r="E16" s="89"/>
      <c r="F16" s="89"/>
      <c r="G16" s="89"/>
      <c r="H16" s="89"/>
      <c r="I16" s="89"/>
      <c r="J16" s="89"/>
      <c r="K16" s="89"/>
      <c r="L16" s="89"/>
    </row>
    <row r="17" spans="2:12" ht="12" customHeight="1" x14ac:dyDescent="0.2">
      <c r="B17" s="90" t="s">
        <v>7</v>
      </c>
      <c r="C17" s="91" t="s">
        <v>8</v>
      </c>
      <c r="D17" s="89"/>
      <c r="E17" s="89"/>
      <c r="F17" s="89"/>
      <c r="G17" s="89"/>
      <c r="H17" s="89"/>
      <c r="I17" s="89"/>
      <c r="J17" s="89"/>
      <c r="K17" s="89"/>
      <c r="L17" s="89"/>
    </row>
    <row r="18" spans="2:12" ht="12" customHeight="1" x14ac:dyDescent="0.2">
      <c r="B18" s="90" t="s">
        <v>9</v>
      </c>
      <c r="C18" s="91" t="s">
        <v>10</v>
      </c>
      <c r="D18" s="89"/>
      <c r="E18" s="89"/>
      <c r="F18" s="89"/>
      <c r="G18" s="89"/>
      <c r="H18" s="89"/>
      <c r="I18" s="89"/>
      <c r="J18" s="89"/>
      <c r="K18" s="89"/>
      <c r="L18" s="89"/>
    </row>
    <row r="19" spans="2:12" ht="12" customHeight="1" x14ac:dyDescent="0.2">
      <c r="B19" s="90"/>
      <c r="C19" s="91"/>
      <c r="D19" s="89"/>
      <c r="E19" s="89"/>
      <c r="F19" s="89"/>
      <c r="G19" s="89"/>
      <c r="H19" s="89"/>
      <c r="I19" s="89"/>
      <c r="J19" s="89"/>
      <c r="K19" s="89"/>
      <c r="L19" s="89"/>
    </row>
    <row r="20" spans="2:12" ht="18" customHeight="1" x14ac:dyDescent="0.2">
      <c r="B20" s="262"/>
      <c r="C20" s="262"/>
      <c r="D20" s="262"/>
      <c r="E20" s="262"/>
      <c r="F20" s="262"/>
      <c r="G20" s="262"/>
      <c r="H20" s="262"/>
      <c r="I20" s="262"/>
      <c r="J20" s="262"/>
      <c r="K20" s="262"/>
      <c r="L20" s="262"/>
    </row>
    <row r="21" spans="2:12" ht="12" customHeight="1" x14ac:dyDescent="0.2">
      <c r="B21" s="4"/>
      <c r="C21" s="4"/>
      <c r="D21" s="4"/>
      <c r="E21" s="6"/>
      <c r="F21" s="4"/>
      <c r="G21" s="6"/>
      <c r="H21" s="4"/>
      <c r="I21" s="6"/>
      <c r="J21" s="4"/>
      <c r="K21" s="6"/>
      <c r="L21" s="4"/>
    </row>
    <row r="22" spans="2:12" ht="12" customHeight="1" x14ac:dyDescent="0.2">
      <c r="B22" s="5" t="s">
        <v>31</v>
      </c>
      <c r="C22" s="5" t="s">
        <v>11</v>
      </c>
      <c r="D22" s="5"/>
      <c r="E22" s="5"/>
      <c r="F22" s="5"/>
      <c r="G22" s="5"/>
      <c r="H22" s="5"/>
      <c r="I22" s="5"/>
      <c r="J22" s="5"/>
      <c r="K22" s="5"/>
      <c r="L22" s="5"/>
    </row>
    <row r="23" spans="2:12" ht="12" customHeight="1" x14ac:dyDescent="0.2">
      <c r="B23" s="5"/>
      <c r="C23" s="5"/>
      <c r="D23" s="5"/>
      <c r="E23" s="5"/>
      <c r="F23" s="5"/>
      <c r="G23" s="5"/>
      <c r="H23" s="5"/>
      <c r="I23" s="5"/>
      <c r="J23" s="5"/>
      <c r="K23" s="5"/>
      <c r="L23" s="5"/>
    </row>
    <row r="24" spans="2:12" ht="12" customHeight="1" x14ac:dyDescent="0.2">
      <c r="B24" s="2" t="s">
        <v>0</v>
      </c>
      <c r="C24" s="5"/>
      <c r="D24" s="5"/>
      <c r="E24" s="5"/>
      <c r="F24" s="5"/>
      <c r="G24" s="5"/>
      <c r="H24" s="5"/>
      <c r="I24" s="5"/>
      <c r="J24" s="5"/>
      <c r="K24" s="5"/>
      <c r="L24" s="5"/>
    </row>
    <row r="25" spans="2:12" ht="12" customHeight="1" x14ac:dyDescent="0.2">
      <c r="B25" s="2"/>
      <c r="C25" s="5"/>
      <c r="D25" s="5"/>
      <c r="E25" s="5"/>
      <c r="F25" s="5"/>
      <c r="G25" s="5"/>
      <c r="H25" s="5"/>
      <c r="I25" s="5"/>
      <c r="J25" s="5"/>
      <c r="K25" s="5"/>
      <c r="L25" s="5"/>
    </row>
    <row r="26" spans="2:12" ht="12" customHeight="1" x14ac:dyDescent="0.2">
      <c r="B26" s="27" t="s">
        <v>94</v>
      </c>
      <c r="C26" s="2" t="s">
        <v>12</v>
      </c>
    </row>
    <row r="27" spans="2:12" ht="12" customHeight="1" x14ac:dyDescent="0.2">
      <c r="B27" s="27"/>
      <c r="C27" s="2"/>
    </row>
    <row r="28" spans="2:12" ht="12" customHeight="1" x14ac:dyDescent="0.2">
      <c r="B28" s="39" t="s">
        <v>45</v>
      </c>
      <c r="C28" s="28" t="s">
        <v>95</v>
      </c>
    </row>
    <row r="29" spans="2:12" ht="12" customHeight="1" x14ac:dyDescent="0.2">
      <c r="B29" s="38"/>
    </row>
    <row r="30" spans="2:12" ht="12" customHeight="1" x14ac:dyDescent="0.2">
      <c r="B30" s="20"/>
      <c r="C30" s="242" t="s">
        <v>96</v>
      </c>
      <c r="D30" s="243"/>
      <c r="E30" s="243"/>
      <c r="F30" s="243"/>
      <c r="G30" s="244"/>
      <c r="H30" s="236" t="s">
        <v>100</v>
      </c>
      <c r="I30" s="250"/>
      <c r="J30" s="237"/>
      <c r="K30" s="269"/>
      <c r="L30" s="270"/>
    </row>
    <row r="31" spans="2:12" ht="12" customHeight="1" x14ac:dyDescent="0.2">
      <c r="B31" s="20"/>
      <c r="C31" s="187" t="s">
        <v>253</v>
      </c>
      <c r="D31" s="188"/>
      <c r="E31" s="188"/>
      <c r="F31" s="188"/>
      <c r="G31" s="189"/>
      <c r="H31" s="245">
        <v>148000</v>
      </c>
      <c r="I31" s="246"/>
      <c r="J31" s="247"/>
      <c r="K31" s="271"/>
      <c r="L31" s="272"/>
    </row>
    <row r="32" spans="2:12" ht="12" customHeight="1" x14ac:dyDescent="0.2">
      <c r="B32" s="20"/>
      <c r="C32" s="187" t="s">
        <v>254</v>
      </c>
      <c r="D32" s="188"/>
      <c r="E32" s="188"/>
      <c r="F32" s="188"/>
      <c r="G32" s="189"/>
      <c r="H32" s="245">
        <v>58151198.840000004</v>
      </c>
      <c r="I32" s="246"/>
      <c r="J32" s="247"/>
      <c r="K32" s="271"/>
      <c r="L32" s="272"/>
    </row>
    <row r="33" spans="2:12" ht="12" customHeight="1" x14ac:dyDescent="0.2">
      <c r="B33" s="20"/>
      <c r="C33" s="187" t="s">
        <v>255</v>
      </c>
      <c r="D33" s="188"/>
      <c r="E33" s="188"/>
      <c r="F33" s="188"/>
      <c r="G33" s="189"/>
      <c r="H33" s="245">
        <v>342120.06</v>
      </c>
      <c r="I33" s="246"/>
      <c r="J33" s="247"/>
      <c r="K33" s="271"/>
      <c r="L33" s="272"/>
    </row>
    <row r="34" spans="2:12" ht="12" customHeight="1" x14ac:dyDescent="0.2">
      <c r="B34" s="20"/>
      <c r="C34" s="52" t="s">
        <v>97</v>
      </c>
      <c r="D34" s="53"/>
      <c r="E34" s="53"/>
      <c r="F34" s="53"/>
      <c r="G34" s="54"/>
      <c r="H34" s="275">
        <f>H31+H32+H33</f>
        <v>58641318.900000006</v>
      </c>
      <c r="I34" s="276"/>
      <c r="J34" s="277"/>
      <c r="K34" s="273"/>
      <c r="L34" s="274"/>
    </row>
    <row r="35" spans="2:12" ht="12" customHeight="1" x14ac:dyDescent="0.2">
      <c r="B35" s="20"/>
      <c r="C35" s="10"/>
      <c r="D35" s="10"/>
      <c r="E35" s="10"/>
      <c r="F35" s="10"/>
      <c r="G35" s="10"/>
      <c r="H35" s="153"/>
      <c r="I35" s="10"/>
      <c r="J35" s="153"/>
      <c r="K35" s="10"/>
      <c r="L35" s="10"/>
    </row>
    <row r="36" spans="2:12" ht="12" customHeight="1" x14ac:dyDescent="0.2">
      <c r="B36" s="20"/>
      <c r="C36" s="29" t="s">
        <v>98</v>
      </c>
      <c r="D36" s="10"/>
      <c r="E36" s="10"/>
      <c r="F36" s="10"/>
      <c r="G36" s="10"/>
      <c r="H36" s="10"/>
      <c r="I36" s="10"/>
      <c r="J36" s="10"/>
      <c r="K36" s="10"/>
      <c r="L36" s="10"/>
    </row>
    <row r="37" spans="2:12" ht="12" customHeight="1" x14ac:dyDescent="0.2">
      <c r="B37" s="20"/>
      <c r="C37" s="29"/>
      <c r="D37" s="10"/>
      <c r="E37" s="10"/>
      <c r="F37" s="10"/>
      <c r="G37" s="10"/>
      <c r="H37" s="10"/>
      <c r="I37" s="10"/>
      <c r="J37" s="10"/>
      <c r="K37" s="10"/>
      <c r="L37" s="10"/>
    </row>
    <row r="38" spans="2:12" ht="18" customHeight="1" x14ac:dyDescent="0.2">
      <c r="B38" s="20"/>
      <c r="C38" s="30" t="s">
        <v>118</v>
      </c>
      <c r="D38" s="10"/>
      <c r="E38" s="10"/>
      <c r="F38" s="10"/>
      <c r="G38" s="10"/>
      <c r="H38" s="10"/>
      <c r="I38" s="10"/>
      <c r="J38" s="10"/>
      <c r="K38" s="10"/>
      <c r="L38" s="10"/>
    </row>
    <row r="39" spans="2:12" ht="12" customHeight="1" x14ac:dyDescent="0.2">
      <c r="B39" s="20"/>
      <c r="C39" s="10"/>
      <c r="D39" s="10"/>
      <c r="E39" s="10"/>
      <c r="F39" s="10"/>
      <c r="G39" s="10"/>
      <c r="H39" s="10"/>
      <c r="I39" s="10"/>
      <c r="J39" s="10"/>
      <c r="K39" s="10"/>
      <c r="L39" s="10"/>
    </row>
    <row r="40" spans="2:12" ht="12" customHeight="1" x14ac:dyDescent="0.2">
      <c r="B40" s="20"/>
      <c r="C40" s="242" t="s">
        <v>99</v>
      </c>
      <c r="D40" s="243"/>
      <c r="E40" s="243"/>
      <c r="F40" s="243"/>
      <c r="G40" s="244"/>
      <c r="H40" s="236" t="s">
        <v>100</v>
      </c>
      <c r="I40" s="250"/>
      <c r="J40" s="237"/>
    </row>
    <row r="41" spans="2:12" ht="12" customHeight="1" x14ac:dyDescent="0.2">
      <c r="B41" s="20"/>
      <c r="C41" s="187" t="s">
        <v>256</v>
      </c>
      <c r="D41" s="188"/>
      <c r="E41" s="188"/>
      <c r="F41" s="188"/>
      <c r="G41" s="189"/>
      <c r="H41" s="245">
        <v>7488507.8300000001</v>
      </c>
      <c r="I41" s="246"/>
      <c r="J41" s="247"/>
    </row>
    <row r="42" spans="2:12" ht="12" customHeight="1" x14ac:dyDescent="0.2">
      <c r="B42" s="20"/>
      <c r="C42" s="187" t="s">
        <v>257</v>
      </c>
      <c r="D42" s="188"/>
      <c r="E42" s="188"/>
      <c r="F42" s="188"/>
      <c r="G42" s="189"/>
      <c r="H42" s="245">
        <v>352009.59</v>
      </c>
      <c r="I42" s="246"/>
      <c r="J42" s="247"/>
    </row>
    <row r="43" spans="2:12" ht="12" customHeight="1" x14ac:dyDescent="0.2">
      <c r="B43" s="20"/>
      <c r="C43" s="187" t="s">
        <v>258</v>
      </c>
      <c r="D43" s="188"/>
      <c r="E43" s="188"/>
      <c r="F43" s="188"/>
      <c r="G43" s="189"/>
      <c r="H43" s="245">
        <v>240161.64</v>
      </c>
      <c r="I43" s="246"/>
      <c r="J43" s="247"/>
    </row>
    <row r="44" spans="2:12" ht="12" customHeight="1" x14ac:dyDescent="0.2">
      <c r="B44" s="20"/>
      <c r="C44" s="187" t="s">
        <v>259</v>
      </c>
      <c r="D44" s="188"/>
      <c r="E44" s="188"/>
      <c r="F44" s="188"/>
      <c r="G44" s="189"/>
      <c r="H44" s="245">
        <v>50070519.780000001</v>
      </c>
      <c r="I44" s="246"/>
      <c r="J44" s="247"/>
    </row>
    <row r="45" spans="2:12" ht="12" customHeight="1" x14ac:dyDescent="0.2">
      <c r="B45" s="20"/>
      <c r="C45" s="52" t="s">
        <v>97</v>
      </c>
      <c r="D45" s="53"/>
      <c r="E45" s="53"/>
      <c r="F45" s="53"/>
      <c r="G45" s="54"/>
      <c r="H45" s="282">
        <f>SUM(H41:J44)</f>
        <v>58151198.840000004</v>
      </c>
      <c r="I45" s="283"/>
      <c r="J45" s="284"/>
    </row>
    <row r="46" spans="2:12" ht="12" customHeight="1" x14ac:dyDescent="0.2">
      <c r="B46" s="20"/>
      <c r="C46" s="10"/>
      <c r="D46" s="10"/>
      <c r="E46" s="10"/>
      <c r="F46" s="10"/>
      <c r="G46" s="10"/>
      <c r="H46" s="10"/>
      <c r="I46" s="10"/>
      <c r="J46" s="10"/>
      <c r="K46" s="10"/>
      <c r="L46" s="10"/>
    </row>
    <row r="47" spans="2:12" ht="12" customHeight="1" x14ac:dyDescent="0.2">
      <c r="B47" s="20"/>
      <c r="C47" s="10"/>
      <c r="D47" s="10"/>
      <c r="E47" s="10"/>
      <c r="F47" s="10"/>
      <c r="G47" s="10"/>
      <c r="H47" s="10"/>
      <c r="I47" s="10"/>
      <c r="J47" s="10"/>
      <c r="K47" s="10"/>
      <c r="L47" s="10"/>
    </row>
    <row r="48" spans="2:12" ht="12" customHeight="1" x14ac:dyDescent="0.2">
      <c r="B48" s="20"/>
      <c r="C48" s="10"/>
      <c r="D48" s="10"/>
      <c r="E48" s="10"/>
      <c r="F48" s="10"/>
      <c r="G48" s="10"/>
      <c r="H48" s="10"/>
      <c r="I48" s="10"/>
      <c r="J48" s="10"/>
      <c r="K48" s="10"/>
      <c r="L48" s="10"/>
    </row>
    <row r="49" spans="2:12" ht="12" customHeight="1" x14ac:dyDescent="0.2">
      <c r="B49" s="20"/>
      <c r="C49" s="10"/>
      <c r="D49" s="10"/>
      <c r="E49" s="10"/>
      <c r="F49" s="10"/>
      <c r="G49" s="10"/>
      <c r="H49" s="10"/>
      <c r="I49" s="10"/>
      <c r="J49" s="10"/>
      <c r="K49" s="10"/>
      <c r="L49" s="10"/>
    </row>
    <row r="50" spans="2:12" ht="12" customHeight="1" x14ac:dyDescent="0.2">
      <c r="B50" s="27" t="s">
        <v>94</v>
      </c>
      <c r="C50" s="2" t="s">
        <v>13</v>
      </c>
    </row>
    <row r="51" spans="2:12" ht="12" customHeight="1" x14ac:dyDescent="0.2">
      <c r="B51" s="27"/>
      <c r="C51" s="2"/>
    </row>
    <row r="52" spans="2:12" s="26" customFormat="1" ht="12" customHeight="1" x14ac:dyDescent="0.2">
      <c r="B52" s="93" t="s">
        <v>44</v>
      </c>
      <c r="C52" s="28" t="s">
        <v>119</v>
      </c>
    </row>
    <row r="53" spans="2:12" s="26" customFormat="1" ht="12" customHeight="1" x14ac:dyDescent="0.2">
      <c r="B53" s="94"/>
    </row>
    <row r="54" spans="2:12" ht="12" customHeight="1" x14ac:dyDescent="0.2">
      <c r="B54" s="18"/>
      <c r="C54" s="242" t="s">
        <v>96</v>
      </c>
      <c r="D54" s="243"/>
      <c r="E54" s="243"/>
      <c r="F54" s="243"/>
      <c r="G54" s="243"/>
      <c r="H54" s="243"/>
      <c r="I54" s="244"/>
      <c r="J54" s="236" t="s">
        <v>100</v>
      </c>
      <c r="K54" s="250"/>
      <c r="L54" s="237"/>
    </row>
    <row r="55" spans="2:12" ht="12" customHeight="1" x14ac:dyDescent="0.2">
      <c r="B55" s="18"/>
      <c r="C55" s="254" t="s">
        <v>260</v>
      </c>
      <c r="D55" s="255"/>
      <c r="E55" s="255"/>
      <c r="F55" s="255"/>
      <c r="G55" s="255"/>
      <c r="H55" s="255"/>
      <c r="I55" s="256"/>
      <c r="J55" s="218">
        <v>7084316.5700000003</v>
      </c>
      <c r="K55" s="219"/>
      <c r="L55" s="220"/>
    </row>
    <row r="56" spans="2:12" ht="12" customHeight="1" x14ac:dyDescent="0.2">
      <c r="B56" s="18"/>
      <c r="C56" s="254" t="s">
        <v>261</v>
      </c>
      <c r="D56" s="255"/>
      <c r="E56" s="255"/>
      <c r="F56" s="255"/>
      <c r="G56" s="255"/>
      <c r="H56" s="255"/>
      <c r="I56" s="256"/>
      <c r="J56" s="218">
        <v>172796.54</v>
      </c>
      <c r="K56" s="219"/>
      <c r="L56" s="220"/>
    </row>
    <row r="57" spans="2:12" ht="12" customHeight="1" x14ac:dyDescent="0.2">
      <c r="B57" s="18"/>
      <c r="C57" s="254" t="s">
        <v>262</v>
      </c>
      <c r="D57" s="255"/>
      <c r="E57" s="255"/>
      <c r="F57" s="255"/>
      <c r="G57" s="255"/>
      <c r="H57" s="255"/>
      <c r="I57" s="256"/>
      <c r="J57" s="218"/>
      <c r="K57" s="219"/>
      <c r="L57" s="220"/>
    </row>
    <row r="58" spans="2:12" ht="12" customHeight="1" x14ac:dyDescent="0.2">
      <c r="B58" s="18"/>
      <c r="C58" s="221" t="s">
        <v>97</v>
      </c>
      <c r="D58" s="222"/>
      <c r="E58" s="222"/>
      <c r="F58" s="222"/>
      <c r="G58" s="222"/>
      <c r="H58" s="222"/>
      <c r="I58" s="223"/>
      <c r="J58" s="224">
        <f>SUM(J55:L57)</f>
        <v>7257113.1100000003</v>
      </c>
      <c r="K58" s="225"/>
      <c r="L58" s="226"/>
    </row>
    <row r="59" spans="2:12" ht="12" customHeight="1" x14ac:dyDescent="0.2">
      <c r="B59" s="18"/>
      <c r="C59" s="7"/>
      <c r="D59" s="7"/>
      <c r="E59" s="7"/>
      <c r="F59" s="7"/>
      <c r="G59" s="7"/>
      <c r="H59" s="7"/>
      <c r="I59" s="7"/>
      <c r="J59" s="7"/>
      <c r="K59" s="7"/>
      <c r="L59" s="7"/>
    </row>
    <row r="60" spans="2:12" ht="12" customHeight="1" x14ac:dyDescent="0.2">
      <c r="B60" s="18"/>
      <c r="C60" s="28" t="s">
        <v>101</v>
      </c>
      <c r="D60" s="7"/>
      <c r="E60" s="7"/>
      <c r="F60" s="7"/>
      <c r="G60" s="7"/>
      <c r="H60" s="7"/>
      <c r="I60" s="7"/>
      <c r="J60" s="7"/>
      <c r="K60" s="7"/>
      <c r="L60" s="7"/>
    </row>
    <row r="61" spans="2:12" ht="12" customHeight="1" x14ac:dyDescent="0.2">
      <c r="B61" s="18"/>
      <c r="C61" s="7"/>
      <c r="D61" s="7"/>
      <c r="E61" s="7"/>
      <c r="F61" s="7"/>
    </row>
    <row r="62" spans="2:12" ht="12" customHeight="1" x14ac:dyDescent="0.2">
      <c r="B62" s="18"/>
      <c r="C62" s="7"/>
      <c r="D62" s="7"/>
      <c r="E62" s="266" t="s">
        <v>96</v>
      </c>
      <c r="F62" s="267"/>
      <c r="G62" s="268"/>
      <c r="H62" s="285" t="s">
        <v>100</v>
      </c>
      <c r="I62" s="286"/>
      <c r="J62" s="287"/>
      <c r="K62" s="257"/>
      <c r="L62" s="258"/>
    </row>
    <row r="63" spans="2:12" ht="12" customHeight="1" x14ac:dyDescent="0.2">
      <c r="B63" s="18"/>
      <c r="C63" s="7"/>
      <c r="D63" s="7"/>
      <c r="E63" s="254" t="s">
        <v>388</v>
      </c>
      <c r="F63" s="255"/>
      <c r="G63" s="256"/>
      <c r="H63" s="245">
        <v>7500</v>
      </c>
      <c r="I63" s="246"/>
      <c r="J63" s="247"/>
      <c r="K63" s="278"/>
      <c r="L63" s="279"/>
    </row>
    <row r="64" spans="2:12" ht="12" customHeight="1" x14ac:dyDescent="0.2">
      <c r="B64" s="18"/>
      <c r="C64" s="7"/>
      <c r="D64" s="7"/>
      <c r="E64" s="147" t="s">
        <v>389</v>
      </c>
      <c r="F64" s="148"/>
      <c r="G64" s="149"/>
      <c r="H64" s="144"/>
      <c r="I64" s="145"/>
      <c r="J64" s="146">
        <v>26816.67</v>
      </c>
      <c r="K64" s="150"/>
      <c r="L64" s="151"/>
    </row>
    <row r="65" spans="2:12" ht="12" customHeight="1" x14ac:dyDescent="0.2">
      <c r="B65" s="18"/>
      <c r="C65" s="7"/>
      <c r="D65" s="7"/>
      <c r="E65" s="147" t="s">
        <v>390</v>
      </c>
      <c r="F65" s="148"/>
      <c r="G65" s="149"/>
      <c r="H65" s="144"/>
      <c r="I65" s="145"/>
      <c r="J65" s="146"/>
      <c r="K65" s="150"/>
      <c r="L65" s="151"/>
    </row>
    <row r="66" spans="2:12" ht="12" customHeight="1" x14ac:dyDescent="0.2">
      <c r="B66" s="18"/>
      <c r="C66" s="7"/>
      <c r="D66" s="7"/>
      <c r="E66" s="254" t="s">
        <v>263</v>
      </c>
      <c r="F66" s="255"/>
      <c r="G66" s="256"/>
      <c r="H66" s="245">
        <v>7049999.7999999998</v>
      </c>
      <c r="I66" s="246"/>
      <c r="J66" s="247"/>
      <c r="K66" s="248"/>
      <c r="L66" s="249"/>
    </row>
    <row r="67" spans="2:12" ht="12" customHeight="1" x14ac:dyDescent="0.2">
      <c r="B67" s="18"/>
      <c r="C67" s="7"/>
      <c r="D67" s="7"/>
      <c r="E67" s="263" t="s">
        <v>97</v>
      </c>
      <c r="F67" s="264"/>
      <c r="G67" s="265"/>
      <c r="H67" s="275">
        <f>SUM(H63:J66)</f>
        <v>7084316.4699999997</v>
      </c>
      <c r="I67" s="276"/>
      <c r="J67" s="277"/>
      <c r="K67" s="280"/>
      <c r="L67" s="281"/>
    </row>
    <row r="68" spans="2:12" ht="20.25" customHeight="1" x14ac:dyDescent="0.2">
      <c r="B68" s="18"/>
      <c r="C68" s="7"/>
      <c r="D68" s="7"/>
      <c r="E68" s="7"/>
      <c r="F68" s="7"/>
      <c r="G68" s="7"/>
      <c r="H68" s="7"/>
      <c r="I68" s="7"/>
      <c r="J68" s="7"/>
      <c r="K68" s="7"/>
      <c r="L68" s="7"/>
    </row>
    <row r="69" spans="2:12" ht="20.25" customHeight="1" x14ac:dyDescent="0.2">
      <c r="B69" s="93" t="s">
        <v>46</v>
      </c>
      <c r="C69" s="65" t="s">
        <v>120</v>
      </c>
      <c r="D69" s="7"/>
      <c r="E69" s="7"/>
      <c r="F69" s="7"/>
      <c r="G69" s="7"/>
      <c r="H69" s="7"/>
      <c r="I69" s="7"/>
      <c r="J69" s="7"/>
      <c r="K69" s="7"/>
      <c r="L69" s="7"/>
    </row>
    <row r="70" spans="2:12" ht="3.75" customHeight="1" x14ac:dyDescent="0.2">
      <c r="B70" s="45"/>
      <c r="C70" s="28"/>
      <c r="D70" s="7"/>
      <c r="E70" s="7"/>
      <c r="F70" s="7"/>
      <c r="G70" s="7"/>
      <c r="H70" s="7"/>
      <c r="I70" s="7"/>
      <c r="J70" s="7"/>
      <c r="K70" s="7"/>
      <c r="L70" s="7"/>
    </row>
    <row r="71" spans="2:12" ht="12" customHeight="1" x14ac:dyDescent="0.2">
      <c r="C71" s="29" t="s">
        <v>102</v>
      </c>
      <c r="D71" s="28"/>
      <c r="E71" s="28"/>
      <c r="F71" s="28"/>
      <c r="G71" s="28"/>
      <c r="H71" s="28"/>
      <c r="I71" s="28"/>
      <c r="J71" s="28"/>
      <c r="K71" s="28"/>
      <c r="L71" s="28"/>
    </row>
    <row r="72" spans="2:12" ht="6" customHeight="1" x14ac:dyDescent="0.2">
      <c r="B72" s="18"/>
      <c r="C72" s="29"/>
      <c r="D72" s="28"/>
      <c r="E72" s="28"/>
      <c r="F72" s="28"/>
      <c r="G72" s="28"/>
      <c r="H72" s="28"/>
      <c r="I72" s="28"/>
      <c r="J72" s="28"/>
      <c r="K72" s="28"/>
      <c r="L72" s="28"/>
    </row>
    <row r="73" spans="2:12" ht="12" customHeight="1" x14ac:dyDescent="0.2">
      <c r="B73" s="18"/>
      <c r="C73" s="28" t="s">
        <v>103</v>
      </c>
      <c r="D73" s="28"/>
      <c r="E73" s="28"/>
      <c r="F73" s="28"/>
      <c r="G73" s="28"/>
      <c r="H73" s="28"/>
      <c r="I73" s="28"/>
      <c r="J73" s="28"/>
      <c r="K73" s="28"/>
      <c r="L73" s="28"/>
    </row>
    <row r="74" spans="2:12" ht="12" customHeight="1" x14ac:dyDescent="0.2">
      <c r="B74" s="18"/>
      <c r="C74" s="28"/>
      <c r="D74" s="28"/>
      <c r="E74" s="28"/>
      <c r="F74" s="28"/>
      <c r="G74" s="28"/>
      <c r="H74" s="28"/>
      <c r="I74" s="28"/>
      <c r="J74" s="28"/>
      <c r="K74" s="28"/>
      <c r="L74" s="28"/>
    </row>
    <row r="75" spans="2:12" ht="12" customHeight="1" x14ac:dyDescent="0.2">
      <c r="B75" s="18"/>
      <c r="C75" s="55" t="s">
        <v>96</v>
      </c>
      <c r="D75" s="95"/>
      <c r="E75" s="95"/>
      <c r="F75" s="95"/>
      <c r="G75" s="95"/>
      <c r="H75" s="95"/>
      <c r="I75" s="236" t="s">
        <v>100</v>
      </c>
      <c r="J75" s="250"/>
      <c r="K75" s="250"/>
      <c r="L75" s="237"/>
    </row>
    <row r="76" spans="2:12" ht="12" customHeight="1" x14ac:dyDescent="0.2">
      <c r="B76" s="18"/>
      <c r="C76" s="56" t="s">
        <v>261</v>
      </c>
      <c r="D76" s="57"/>
      <c r="E76" s="57"/>
      <c r="F76" s="57"/>
      <c r="G76" s="57"/>
      <c r="H76" s="57"/>
      <c r="I76" s="288">
        <v>172796.54</v>
      </c>
      <c r="J76" s="289"/>
      <c r="K76" s="289"/>
      <c r="L76" s="290"/>
    </row>
    <row r="77" spans="2:12" ht="12" customHeight="1" x14ac:dyDescent="0.2">
      <c r="B77" s="18"/>
      <c r="C77" s="50" t="s">
        <v>97</v>
      </c>
      <c r="D77" s="51"/>
      <c r="E77" s="51"/>
      <c r="F77" s="51"/>
      <c r="G77" s="51"/>
      <c r="H77" s="51"/>
      <c r="I77" s="251">
        <f>SUM(I76:L76)</f>
        <v>172796.54</v>
      </c>
      <c r="J77" s="252"/>
      <c r="K77" s="252"/>
      <c r="L77" s="253"/>
    </row>
    <row r="78" spans="2:12" ht="12" customHeight="1" x14ac:dyDescent="0.2">
      <c r="B78" s="18"/>
      <c r="C78" s="28"/>
      <c r="D78" s="58"/>
      <c r="E78" s="58"/>
      <c r="F78" s="58"/>
      <c r="G78" s="58"/>
      <c r="H78" s="58"/>
      <c r="I78" s="58"/>
      <c r="J78" s="58"/>
      <c r="K78" s="59"/>
      <c r="L78" s="59"/>
    </row>
    <row r="79" spans="2:12" ht="12" customHeight="1" x14ac:dyDescent="0.2">
      <c r="B79" s="18"/>
      <c r="C79" s="29" t="s">
        <v>121</v>
      </c>
      <c r="D79" s="58"/>
      <c r="E79" s="58"/>
      <c r="F79" s="58"/>
      <c r="G79" s="58"/>
      <c r="H79" s="58"/>
      <c r="I79" s="58"/>
      <c r="J79" s="58"/>
      <c r="K79" s="64"/>
      <c r="L79" s="64"/>
    </row>
    <row r="80" spans="2:12" ht="12" customHeight="1" x14ac:dyDescent="0.2">
      <c r="B80" s="18"/>
      <c r="C80" s="29"/>
      <c r="D80" s="58"/>
      <c r="E80" s="58"/>
      <c r="F80" s="58"/>
      <c r="G80" s="58"/>
      <c r="H80" s="58"/>
      <c r="I80" s="58"/>
      <c r="J80" s="58"/>
      <c r="K80" s="64"/>
      <c r="L80" s="64"/>
    </row>
    <row r="81" spans="2:12" ht="18" customHeight="1" x14ac:dyDescent="0.2">
      <c r="B81" s="18"/>
      <c r="C81" s="28" t="s">
        <v>103</v>
      </c>
      <c r="D81" s="58"/>
      <c r="E81" s="58"/>
      <c r="F81" s="58"/>
      <c r="G81" s="58"/>
      <c r="H81" s="58"/>
      <c r="I81" s="58"/>
      <c r="J81" s="58"/>
      <c r="K81" s="64"/>
      <c r="L81" s="64"/>
    </row>
    <row r="82" spans="2:12" ht="12" customHeight="1" x14ac:dyDescent="0.2">
      <c r="B82" s="18"/>
      <c r="C82" s="28"/>
      <c r="D82" s="58"/>
      <c r="E82" s="58"/>
      <c r="F82" s="58"/>
      <c r="G82" s="58"/>
      <c r="H82" s="58"/>
      <c r="I82" s="58"/>
      <c r="J82" s="58"/>
      <c r="K82" s="64"/>
      <c r="L82" s="64"/>
    </row>
    <row r="83" spans="2:12" ht="12" customHeight="1" x14ac:dyDescent="0.2">
      <c r="B83" s="18"/>
      <c r="C83" s="96" t="s">
        <v>96</v>
      </c>
      <c r="D83" s="95"/>
      <c r="E83" s="95"/>
      <c r="F83" s="95"/>
      <c r="G83" s="95"/>
      <c r="H83" s="95"/>
      <c r="I83" s="236" t="s">
        <v>100</v>
      </c>
      <c r="J83" s="250"/>
      <c r="K83" s="250"/>
      <c r="L83" s="237"/>
    </row>
    <row r="84" spans="2:12" ht="12" customHeight="1" x14ac:dyDescent="0.2">
      <c r="B84" s="18"/>
      <c r="C84" s="62" t="s">
        <v>264</v>
      </c>
      <c r="D84" s="63"/>
      <c r="E84" s="63"/>
      <c r="F84" s="63"/>
      <c r="G84" s="63"/>
      <c r="H84" s="63"/>
      <c r="I84" s="218">
        <v>14000</v>
      </c>
      <c r="J84" s="219"/>
      <c r="K84" s="219"/>
      <c r="L84" s="220"/>
    </row>
    <row r="85" spans="2:12" ht="12" customHeight="1" x14ac:dyDescent="0.2">
      <c r="B85" s="18"/>
      <c r="C85" s="62" t="s">
        <v>265</v>
      </c>
      <c r="D85" s="63"/>
      <c r="E85" s="63"/>
      <c r="F85" s="63"/>
      <c r="G85" s="63"/>
      <c r="H85" s="63"/>
      <c r="I85" s="218">
        <v>328120.06</v>
      </c>
      <c r="J85" s="219"/>
      <c r="K85" s="219"/>
      <c r="L85" s="220"/>
    </row>
    <row r="86" spans="2:12" ht="12" customHeight="1" x14ac:dyDescent="0.2">
      <c r="B86" s="18"/>
      <c r="C86" s="60" t="s">
        <v>97</v>
      </c>
      <c r="D86" s="61"/>
      <c r="E86" s="61"/>
      <c r="F86" s="61"/>
      <c r="G86" s="61"/>
      <c r="H86" s="61"/>
      <c r="I86" s="251">
        <f>SUM(I84:L85)</f>
        <v>342120.06</v>
      </c>
      <c r="J86" s="252"/>
      <c r="K86" s="252"/>
      <c r="L86" s="253"/>
    </row>
    <row r="87" spans="2:12" ht="12" customHeight="1" x14ac:dyDescent="0.2">
      <c r="B87" s="18"/>
      <c r="C87" s="28"/>
      <c r="D87" s="58"/>
      <c r="E87" s="58"/>
      <c r="F87" s="58"/>
      <c r="G87" s="58"/>
      <c r="H87" s="58"/>
      <c r="I87" s="58"/>
      <c r="J87" s="58"/>
      <c r="K87" s="64"/>
      <c r="L87" s="64"/>
    </row>
    <row r="88" spans="2:12" s="26" customFormat="1" ht="12" customHeight="1" x14ac:dyDescent="0.2">
      <c r="B88" s="32"/>
      <c r="C88" s="31"/>
      <c r="D88" s="31"/>
      <c r="E88" s="31"/>
      <c r="F88" s="31"/>
      <c r="G88" s="31"/>
      <c r="H88" s="31"/>
      <c r="I88" s="31"/>
      <c r="J88" s="31"/>
      <c r="K88" s="31"/>
      <c r="L88" s="31"/>
    </row>
    <row r="89" spans="2:12" ht="12" customHeight="1" x14ac:dyDescent="0.2">
      <c r="B89" s="27" t="s">
        <v>94</v>
      </c>
      <c r="C89" s="2" t="s">
        <v>14</v>
      </c>
      <c r="D89" s="7"/>
      <c r="E89" s="7"/>
      <c r="F89" s="7"/>
      <c r="G89" s="7"/>
      <c r="H89" s="7"/>
      <c r="I89" s="7"/>
      <c r="J89" s="7"/>
      <c r="K89" s="7"/>
      <c r="L89" s="7"/>
    </row>
    <row r="90" spans="2:12" ht="12" customHeight="1" x14ac:dyDescent="0.2">
      <c r="B90" s="27"/>
      <c r="C90" s="2"/>
      <c r="D90" s="7"/>
      <c r="E90" s="7"/>
      <c r="F90" s="7"/>
      <c r="G90" s="7"/>
      <c r="H90" s="7"/>
      <c r="I90" s="7"/>
      <c r="J90" s="7"/>
      <c r="K90" s="7"/>
      <c r="L90" s="7"/>
    </row>
    <row r="91" spans="2:12" ht="12" customHeight="1" x14ac:dyDescent="0.2">
      <c r="B91" s="27"/>
      <c r="C91" s="2"/>
      <c r="D91" s="7"/>
      <c r="E91" s="7"/>
      <c r="F91" s="7"/>
      <c r="G91" s="7"/>
      <c r="H91" s="7"/>
      <c r="I91" s="7"/>
      <c r="J91" s="7"/>
      <c r="K91" s="7"/>
      <c r="L91" s="7"/>
    </row>
    <row r="92" spans="2:12" ht="12" customHeight="1" x14ac:dyDescent="0.2">
      <c r="B92" s="37" t="s">
        <v>53</v>
      </c>
      <c r="C92" s="183" t="s">
        <v>317</v>
      </c>
      <c r="D92" s="183"/>
      <c r="E92" s="183"/>
      <c r="F92" s="183"/>
      <c r="G92" s="183"/>
      <c r="H92" s="183"/>
      <c r="I92" s="183"/>
      <c r="J92" s="183"/>
      <c r="K92" s="183"/>
      <c r="L92" s="183"/>
    </row>
    <row r="93" spans="2:12" ht="12" customHeight="1" x14ac:dyDescent="0.2">
      <c r="B93" s="97"/>
      <c r="C93" s="183"/>
      <c r="D93" s="183"/>
      <c r="E93" s="183"/>
      <c r="F93" s="183"/>
      <c r="G93" s="183"/>
      <c r="H93" s="183"/>
      <c r="I93" s="183"/>
      <c r="J93" s="183"/>
      <c r="K93" s="183"/>
      <c r="L93" s="183"/>
    </row>
    <row r="94" spans="2:12" ht="12" customHeight="1" x14ac:dyDescent="0.2">
      <c r="B94" s="97"/>
      <c r="C94" s="98"/>
      <c r="D94" s="98"/>
      <c r="E94" s="98"/>
      <c r="F94" s="98"/>
      <c r="G94" s="98"/>
      <c r="H94" s="98"/>
      <c r="I94" s="98"/>
      <c r="J94" s="98"/>
      <c r="K94" s="98"/>
      <c r="L94" s="98"/>
    </row>
    <row r="95" spans="2:12" ht="12" customHeight="1" x14ac:dyDescent="0.2">
      <c r="B95" s="97"/>
      <c r="C95" s="183" t="s">
        <v>318</v>
      </c>
      <c r="D95" s="183"/>
      <c r="E95" s="183"/>
      <c r="F95" s="183"/>
      <c r="G95" s="183"/>
      <c r="H95" s="183"/>
      <c r="I95" s="183"/>
      <c r="J95" s="183"/>
      <c r="K95" s="183"/>
      <c r="L95" s="183"/>
    </row>
    <row r="96" spans="2:12" ht="22.5" customHeight="1" x14ac:dyDescent="0.2">
      <c r="B96" s="42"/>
      <c r="C96" s="183"/>
      <c r="D96" s="183"/>
      <c r="E96" s="183"/>
      <c r="F96" s="183"/>
      <c r="G96" s="183"/>
      <c r="H96" s="183"/>
      <c r="I96" s="183"/>
      <c r="J96" s="183"/>
      <c r="K96" s="183"/>
      <c r="L96" s="183"/>
    </row>
    <row r="97" spans="2:12" ht="22.5" customHeight="1" x14ac:dyDescent="0.2">
      <c r="B97" s="42"/>
      <c r="C97" s="136"/>
      <c r="D97" s="136"/>
      <c r="E97" s="136"/>
      <c r="F97" s="136"/>
      <c r="G97" s="136"/>
      <c r="H97" s="136"/>
      <c r="I97" s="136"/>
      <c r="J97" s="136"/>
      <c r="K97" s="136"/>
      <c r="L97" s="136"/>
    </row>
    <row r="98" spans="2:12" ht="12" customHeight="1" x14ac:dyDescent="0.2">
      <c r="B98" s="42"/>
      <c r="C98" s="99"/>
      <c r="D98" s="99"/>
      <c r="E98" s="99"/>
      <c r="F98" s="99"/>
      <c r="G98" s="99"/>
      <c r="H98" s="99"/>
      <c r="I98" s="99"/>
      <c r="J98" s="99"/>
      <c r="K98" s="99"/>
      <c r="L98" s="99"/>
    </row>
    <row r="99" spans="2:12" ht="12" customHeight="1" x14ac:dyDescent="0.2">
      <c r="B99" s="39" t="s">
        <v>52</v>
      </c>
      <c r="C99" s="169" t="s">
        <v>319</v>
      </c>
      <c r="D99" s="169"/>
      <c r="E99" s="169"/>
      <c r="F99" s="169"/>
      <c r="G99" s="169"/>
      <c r="H99" s="169"/>
      <c r="I99" s="169"/>
      <c r="J99" s="169"/>
      <c r="K99" s="169"/>
      <c r="L99" s="169"/>
    </row>
    <row r="100" spans="2:12" ht="12" customHeight="1" x14ac:dyDescent="0.2">
      <c r="B100" s="38"/>
      <c r="C100" s="169"/>
      <c r="D100" s="169"/>
      <c r="E100" s="169"/>
      <c r="F100" s="169"/>
      <c r="G100" s="169"/>
      <c r="H100" s="169"/>
      <c r="I100" s="169"/>
      <c r="J100" s="169"/>
      <c r="K100" s="169"/>
      <c r="L100" s="169"/>
    </row>
    <row r="101" spans="2:12" ht="12" customHeight="1" x14ac:dyDescent="0.2">
      <c r="B101" s="20"/>
      <c r="C101" s="10"/>
      <c r="D101" s="10"/>
      <c r="E101" s="10"/>
      <c r="F101" s="10"/>
      <c r="G101" s="10"/>
      <c r="H101" s="10"/>
      <c r="I101" s="10"/>
      <c r="J101" s="10"/>
      <c r="K101" s="10"/>
      <c r="L101" s="10"/>
    </row>
    <row r="102" spans="2:12" ht="12" customHeight="1" x14ac:dyDescent="0.2">
      <c r="B102" s="27" t="s">
        <v>94</v>
      </c>
      <c r="C102" s="2" t="s">
        <v>15</v>
      </c>
      <c r="D102" s="13"/>
      <c r="E102" s="13"/>
      <c r="F102" s="13"/>
      <c r="G102" s="13"/>
      <c r="H102" s="13"/>
      <c r="I102" s="13"/>
      <c r="J102" s="13"/>
      <c r="K102" s="13"/>
      <c r="L102" s="13"/>
    </row>
    <row r="103" spans="2:12" ht="12" customHeight="1" x14ac:dyDescent="0.2">
      <c r="B103" s="27"/>
      <c r="C103" s="2"/>
      <c r="D103" s="13"/>
      <c r="E103" s="13"/>
      <c r="F103" s="13"/>
      <c r="G103" s="13"/>
      <c r="H103" s="13"/>
      <c r="I103" s="13"/>
      <c r="J103" s="13"/>
      <c r="K103" s="13"/>
      <c r="L103" s="13"/>
    </row>
    <row r="104" spans="2:12" ht="12" customHeight="1" x14ac:dyDescent="0.2">
      <c r="B104" s="37" t="s">
        <v>51</v>
      </c>
      <c r="C104" s="183" t="s">
        <v>320</v>
      </c>
      <c r="D104" s="183"/>
      <c r="E104" s="183"/>
      <c r="F104" s="183"/>
      <c r="G104" s="183"/>
      <c r="H104" s="183"/>
      <c r="I104" s="183"/>
      <c r="J104" s="183"/>
      <c r="K104" s="183"/>
      <c r="L104" s="183"/>
    </row>
    <row r="105" spans="2:12" ht="12" customHeight="1" x14ac:dyDescent="0.2">
      <c r="B105" s="38"/>
      <c r="C105" s="183"/>
      <c r="D105" s="183"/>
      <c r="E105" s="183"/>
      <c r="F105" s="183"/>
      <c r="G105" s="183"/>
      <c r="H105" s="183"/>
      <c r="I105" s="183"/>
      <c r="J105" s="183"/>
      <c r="K105" s="183"/>
      <c r="L105" s="183"/>
    </row>
    <row r="106" spans="2:12" ht="12" customHeight="1" x14ac:dyDescent="0.2">
      <c r="B106" s="38"/>
      <c r="C106" s="99"/>
      <c r="D106" s="99"/>
      <c r="E106" s="99"/>
      <c r="F106" s="99"/>
      <c r="G106" s="99"/>
      <c r="H106" s="99"/>
      <c r="I106" s="99"/>
      <c r="J106" s="99"/>
      <c r="K106" s="99"/>
      <c r="L106" s="99"/>
    </row>
    <row r="107" spans="2:12" ht="19.5" customHeight="1" x14ac:dyDescent="0.2">
      <c r="B107" s="100" t="s">
        <v>50</v>
      </c>
      <c r="C107" s="101" t="s">
        <v>321</v>
      </c>
      <c r="D107" s="102"/>
      <c r="E107" s="102"/>
      <c r="F107" s="102"/>
      <c r="G107" s="102"/>
      <c r="H107" s="102"/>
      <c r="I107" s="102"/>
      <c r="J107" s="102"/>
      <c r="K107" s="102"/>
      <c r="L107" s="102"/>
    </row>
    <row r="108" spans="2:12" ht="12" customHeight="1" x14ac:dyDescent="0.2">
      <c r="B108" s="24"/>
      <c r="C108" s="43"/>
      <c r="D108" s="10"/>
      <c r="E108" s="10"/>
      <c r="F108" s="10"/>
      <c r="G108" s="10"/>
      <c r="H108" s="10"/>
      <c r="I108" s="10"/>
      <c r="J108" s="10"/>
      <c r="K108" s="10"/>
      <c r="L108" s="10"/>
    </row>
    <row r="109" spans="2:12" ht="12" customHeight="1" x14ac:dyDescent="0.2">
      <c r="B109" s="27" t="s">
        <v>94</v>
      </c>
      <c r="C109" s="2" t="s">
        <v>16</v>
      </c>
      <c r="D109" s="10"/>
      <c r="E109" s="10"/>
      <c r="F109" s="10"/>
      <c r="G109" s="10"/>
      <c r="H109" s="10"/>
      <c r="I109" s="10"/>
      <c r="J109" s="10"/>
      <c r="K109" s="10"/>
      <c r="L109" s="10"/>
    </row>
    <row r="110" spans="2:12" ht="12" customHeight="1" x14ac:dyDescent="0.2">
      <c r="B110" s="27"/>
      <c r="C110" s="2"/>
      <c r="D110" s="10"/>
      <c r="E110" s="10"/>
      <c r="F110" s="10"/>
      <c r="G110" s="10"/>
      <c r="H110" s="10"/>
      <c r="I110" s="10"/>
      <c r="J110" s="10"/>
      <c r="K110" s="10"/>
      <c r="L110" s="10"/>
    </row>
    <row r="111" spans="2:12" ht="12" customHeight="1" x14ac:dyDescent="0.2">
      <c r="B111" s="39" t="s">
        <v>49</v>
      </c>
      <c r="C111" s="241" t="s">
        <v>322</v>
      </c>
      <c r="D111" s="241"/>
      <c r="E111" s="241"/>
      <c r="F111" s="241"/>
      <c r="G111" s="241"/>
      <c r="H111" s="241"/>
      <c r="I111" s="241"/>
      <c r="J111" s="241"/>
      <c r="K111" s="241"/>
      <c r="L111" s="241"/>
    </row>
    <row r="112" spans="2:12" ht="12" customHeight="1" x14ac:dyDescent="0.2">
      <c r="B112" s="32"/>
      <c r="C112" s="41"/>
      <c r="D112" s="41"/>
      <c r="E112" s="41"/>
      <c r="F112" s="41"/>
      <c r="G112" s="41"/>
      <c r="H112" s="41"/>
      <c r="I112" s="41"/>
      <c r="J112" s="41"/>
      <c r="K112" s="41"/>
      <c r="L112" s="41"/>
    </row>
    <row r="113" spans="2:12" ht="12" customHeight="1" x14ac:dyDescent="0.2">
      <c r="B113" s="20"/>
      <c r="C113" s="34" t="s">
        <v>104</v>
      </c>
      <c r="D113" s="10"/>
      <c r="E113" s="10"/>
      <c r="F113" s="10"/>
      <c r="G113" s="10"/>
      <c r="H113" s="10"/>
      <c r="I113" s="10"/>
      <c r="J113" s="10"/>
      <c r="K113" s="10"/>
      <c r="L113" s="10"/>
    </row>
    <row r="114" spans="2:12" ht="12" customHeight="1" x14ac:dyDescent="0.2">
      <c r="B114" s="20"/>
      <c r="C114" s="34"/>
      <c r="D114" s="10"/>
      <c r="E114" s="10"/>
      <c r="F114" s="10"/>
      <c r="G114" s="10"/>
      <c r="H114" s="10"/>
      <c r="I114" s="10"/>
      <c r="J114" s="10"/>
      <c r="K114" s="10"/>
      <c r="L114" s="10"/>
    </row>
    <row r="115" spans="2:12" ht="12" customHeight="1" x14ac:dyDescent="0.2">
      <c r="B115" s="20"/>
      <c r="C115" s="30" t="s">
        <v>105</v>
      </c>
      <c r="D115" s="10"/>
      <c r="E115" s="10"/>
      <c r="F115" s="10"/>
      <c r="G115" s="10"/>
      <c r="H115" s="10"/>
      <c r="I115" s="10"/>
      <c r="J115" s="10"/>
      <c r="K115" s="10"/>
      <c r="L115" s="10"/>
    </row>
    <row r="116" spans="2:12" ht="12" customHeight="1" x14ac:dyDescent="0.2">
      <c r="B116" s="20"/>
      <c r="C116" s="10"/>
      <c r="D116" s="10"/>
      <c r="E116" s="10"/>
      <c r="F116" s="10"/>
      <c r="G116" s="10"/>
      <c r="H116" s="10"/>
      <c r="I116" s="10"/>
      <c r="J116" s="10"/>
      <c r="K116" s="10"/>
      <c r="L116" s="10"/>
    </row>
    <row r="117" spans="2:12" ht="12" customHeight="1" x14ac:dyDescent="0.2">
      <c r="B117" s="20"/>
      <c r="C117" s="229" t="s">
        <v>96</v>
      </c>
      <c r="D117" s="230"/>
      <c r="E117" s="230"/>
      <c r="F117" s="230"/>
      <c r="G117" s="230"/>
      <c r="H117" s="230"/>
      <c r="I117" s="230"/>
      <c r="J117" s="231"/>
      <c r="K117" s="232" t="s">
        <v>100</v>
      </c>
      <c r="L117" s="234"/>
    </row>
    <row r="118" spans="2:12" ht="12" customHeight="1" x14ac:dyDescent="0.2">
      <c r="B118" s="20"/>
      <c r="C118" s="215" t="s">
        <v>266</v>
      </c>
      <c r="D118" s="216"/>
      <c r="E118" s="216"/>
      <c r="F118" s="216"/>
      <c r="G118" s="216"/>
      <c r="H118" s="216"/>
      <c r="I118" s="216"/>
      <c r="J118" s="217"/>
      <c r="K118" s="218">
        <v>1019805.5</v>
      </c>
      <c r="L118" s="220"/>
    </row>
    <row r="119" spans="2:12" ht="12" customHeight="1" x14ac:dyDescent="0.2">
      <c r="B119" s="20"/>
      <c r="C119" s="215" t="s">
        <v>267</v>
      </c>
      <c r="D119" s="216"/>
      <c r="E119" s="216"/>
      <c r="F119" s="216"/>
      <c r="G119" s="216"/>
      <c r="H119" s="216"/>
      <c r="I119" s="216"/>
      <c r="J119" s="217"/>
      <c r="K119" s="218">
        <v>95231630.849999994</v>
      </c>
      <c r="L119" s="220"/>
    </row>
    <row r="120" spans="2:12" ht="12" customHeight="1" x14ac:dyDescent="0.2">
      <c r="B120" s="20"/>
      <c r="C120" s="215" t="s">
        <v>268</v>
      </c>
      <c r="D120" s="216"/>
      <c r="E120" s="216"/>
      <c r="F120" s="216"/>
      <c r="G120" s="216"/>
      <c r="H120" s="216"/>
      <c r="I120" s="216"/>
      <c r="J120" s="217"/>
      <c r="K120" s="218">
        <v>194469993.55000001</v>
      </c>
      <c r="L120" s="220"/>
    </row>
    <row r="121" spans="2:12" ht="12" customHeight="1" x14ac:dyDescent="0.2">
      <c r="B121" s="20"/>
      <c r="C121" s="221" t="s">
        <v>269</v>
      </c>
      <c r="D121" s="222"/>
      <c r="E121" s="222"/>
      <c r="F121" s="222"/>
      <c r="G121" s="222"/>
      <c r="H121" s="222"/>
      <c r="I121" s="222"/>
      <c r="J121" s="223"/>
      <c r="K121" s="227">
        <f>SUM(K118:L120)</f>
        <v>290721429.89999998</v>
      </c>
      <c r="L121" s="228"/>
    </row>
    <row r="122" spans="2:12" ht="12" customHeight="1" x14ac:dyDescent="0.2">
      <c r="B122" s="20"/>
      <c r="C122" s="10"/>
      <c r="D122" s="35"/>
      <c r="E122" s="35"/>
      <c r="F122" s="35"/>
      <c r="G122" s="35"/>
      <c r="H122" s="35"/>
      <c r="I122" s="35"/>
      <c r="J122" s="35"/>
      <c r="K122" s="35"/>
      <c r="L122" s="36"/>
    </row>
    <row r="123" spans="2:12" ht="12" customHeight="1" x14ac:dyDescent="0.2">
      <c r="B123" s="20"/>
      <c r="C123" s="33" t="s">
        <v>106</v>
      </c>
      <c r="D123" s="35"/>
      <c r="E123" s="35"/>
      <c r="F123" s="35"/>
      <c r="G123" s="35"/>
      <c r="H123" s="35"/>
      <c r="I123" s="35"/>
      <c r="J123" s="35"/>
      <c r="K123" s="35"/>
      <c r="L123" s="36"/>
    </row>
    <row r="124" spans="2:12" ht="12" customHeight="1" x14ac:dyDescent="0.2">
      <c r="B124" s="20"/>
      <c r="C124" s="33"/>
      <c r="D124" s="35"/>
      <c r="E124" s="35"/>
      <c r="F124" s="35"/>
      <c r="G124" s="35"/>
      <c r="H124" s="35"/>
      <c r="I124" s="35"/>
      <c r="J124" s="35"/>
      <c r="K124" s="35"/>
      <c r="L124" s="36"/>
    </row>
    <row r="125" spans="2:12" ht="12" customHeight="1" x14ac:dyDescent="0.2">
      <c r="B125" s="20"/>
      <c r="C125" s="30" t="s">
        <v>107</v>
      </c>
      <c r="D125" s="35"/>
      <c r="E125" s="35"/>
      <c r="F125" s="35"/>
      <c r="G125" s="35"/>
      <c r="H125" s="35"/>
      <c r="I125" s="35"/>
      <c r="J125" s="35"/>
      <c r="K125" s="35"/>
      <c r="L125" s="36"/>
    </row>
    <row r="126" spans="2:12" ht="12" customHeight="1" x14ac:dyDescent="0.2">
      <c r="B126" s="20"/>
      <c r="C126" s="10"/>
      <c r="D126" s="35"/>
      <c r="E126" s="35"/>
      <c r="F126" s="35"/>
      <c r="G126" s="35"/>
      <c r="H126" s="35"/>
      <c r="I126" s="35"/>
      <c r="J126" s="35"/>
      <c r="K126" s="35"/>
      <c r="L126" s="36"/>
    </row>
    <row r="127" spans="2:12" ht="12" customHeight="1" x14ac:dyDescent="0.2">
      <c r="B127" s="20"/>
      <c r="D127" s="229" t="s">
        <v>96</v>
      </c>
      <c r="E127" s="230"/>
      <c r="F127" s="230"/>
      <c r="G127" s="230"/>
      <c r="H127" s="230"/>
      <c r="I127" s="231"/>
      <c r="J127" s="232" t="s">
        <v>100</v>
      </c>
      <c r="K127" s="233"/>
      <c r="L127" s="234"/>
    </row>
    <row r="128" spans="2:12" ht="12" customHeight="1" x14ac:dyDescent="0.2">
      <c r="B128" s="20"/>
      <c r="D128" s="215" t="s">
        <v>153</v>
      </c>
      <c r="E128" s="216"/>
      <c r="F128" s="216"/>
      <c r="G128" s="216"/>
      <c r="H128" s="216"/>
      <c r="I128" s="217"/>
      <c r="J128" s="218">
        <v>102730510.89</v>
      </c>
      <c r="K128" s="219"/>
      <c r="L128" s="220"/>
    </row>
    <row r="129" spans="2:12" ht="12" customHeight="1" x14ac:dyDescent="0.2">
      <c r="B129" s="20"/>
      <c r="D129" s="215" t="s">
        <v>154</v>
      </c>
      <c r="E129" s="216"/>
      <c r="F129" s="216"/>
      <c r="G129" s="216"/>
      <c r="H129" s="216"/>
      <c r="I129" s="217"/>
      <c r="J129" s="218">
        <v>1035815.2</v>
      </c>
      <c r="K129" s="219"/>
      <c r="L129" s="220"/>
    </row>
    <row r="130" spans="2:12" ht="12" customHeight="1" x14ac:dyDescent="0.2">
      <c r="B130" s="20"/>
      <c r="D130" s="215" t="s">
        <v>155</v>
      </c>
      <c r="E130" s="216"/>
      <c r="F130" s="216"/>
      <c r="G130" s="216"/>
      <c r="H130" s="216"/>
      <c r="I130" s="217"/>
      <c r="J130" s="218">
        <v>29992.42</v>
      </c>
      <c r="K130" s="219"/>
      <c r="L130" s="220"/>
    </row>
    <row r="131" spans="2:12" ht="12" customHeight="1" x14ac:dyDescent="0.2">
      <c r="B131" s="20"/>
      <c r="D131" s="215" t="s">
        <v>156</v>
      </c>
      <c r="E131" s="216"/>
      <c r="F131" s="216"/>
      <c r="G131" s="216"/>
      <c r="H131" s="216"/>
      <c r="I131" s="217"/>
      <c r="J131" s="218">
        <v>12018322.92</v>
      </c>
      <c r="K131" s="219"/>
      <c r="L131" s="220"/>
    </row>
    <row r="132" spans="2:12" ht="12" customHeight="1" x14ac:dyDescent="0.2">
      <c r="B132" s="20"/>
      <c r="D132" s="215" t="s">
        <v>158</v>
      </c>
      <c r="E132" s="216"/>
      <c r="F132" s="216"/>
      <c r="G132" s="216"/>
      <c r="H132" s="216"/>
      <c r="I132" s="217"/>
      <c r="J132" s="218">
        <v>1152248.1399999999</v>
      </c>
      <c r="K132" s="219"/>
      <c r="L132" s="220"/>
    </row>
    <row r="133" spans="2:12" ht="12" customHeight="1" x14ac:dyDescent="0.2">
      <c r="B133" s="20"/>
      <c r="D133" s="221" t="s">
        <v>270</v>
      </c>
      <c r="E133" s="222"/>
      <c r="F133" s="222"/>
      <c r="G133" s="222"/>
      <c r="H133" s="222"/>
      <c r="I133" s="223"/>
      <c r="J133" s="224">
        <f>SUM(J128:L132)</f>
        <v>116966889.57000001</v>
      </c>
      <c r="K133" s="225"/>
      <c r="L133" s="226"/>
    </row>
    <row r="134" spans="2:12" ht="12" customHeight="1" x14ac:dyDescent="0.2">
      <c r="B134" s="20"/>
      <c r="D134" s="215" t="s">
        <v>271</v>
      </c>
      <c r="E134" s="216"/>
      <c r="F134" s="216"/>
      <c r="G134" s="216"/>
      <c r="H134" s="216"/>
      <c r="I134" s="217"/>
      <c r="J134" s="218">
        <v>1830262.4</v>
      </c>
      <c r="K134" s="219"/>
      <c r="L134" s="220"/>
    </row>
    <row r="135" spans="2:12" ht="12" customHeight="1" x14ac:dyDescent="0.2">
      <c r="B135" s="20"/>
      <c r="D135" s="215" t="s">
        <v>272</v>
      </c>
      <c r="E135" s="216"/>
      <c r="F135" s="216"/>
      <c r="G135" s="216"/>
      <c r="H135" s="216"/>
      <c r="I135" s="217"/>
      <c r="J135" s="218">
        <v>379793</v>
      </c>
      <c r="K135" s="219"/>
      <c r="L135" s="220"/>
    </row>
    <row r="136" spans="2:12" ht="12" customHeight="1" x14ac:dyDescent="0.2">
      <c r="B136" s="20"/>
      <c r="D136" s="221" t="s">
        <v>273</v>
      </c>
      <c r="E136" s="222"/>
      <c r="F136" s="222"/>
      <c r="G136" s="222"/>
      <c r="H136" s="222"/>
      <c r="I136" s="223"/>
      <c r="J136" s="224">
        <f>SUM(J134:L135)</f>
        <v>2210055.4</v>
      </c>
      <c r="K136" s="225"/>
      <c r="L136" s="226"/>
    </row>
    <row r="137" spans="2:12" ht="12" customHeight="1" x14ac:dyDescent="0.2">
      <c r="B137" s="20"/>
      <c r="D137" s="221" t="s">
        <v>97</v>
      </c>
      <c r="E137" s="222"/>
      <c r="F137" s="222"/>
      <c r="G137" s="222"/>
      <c r="H137" s="222"/>
      <c r="I137" s="223"/>
      <c r="J137" s="224">
        <f>SUM(J133,J136)</f>
        <v>119176944.97000001</v>
      </c>
      <c r="K137" s="225"/>
      <c r="L137" s="226"/>
    </row>
    <row r="138" spans="2:12" ht="12" customHeight="1" x14ac:dyDescent="0.2">
      <c r="B138" s="20"/>
      <c r="C138" s="10"/>
      <c r="D138" s="35"/>
      <c r="E138" s="35"/>
      <c r="F138" s="35"/>
      <c r="G138" s="35"/>
      <c r="H138" s="35"/>
      <c r="I138" s="35"/>
      <c r="J138" s="35"/>
      <c r="K138" s="35"/>
      <c r="L138" s="36"/>
    </row>
    <row r="139" spans="2:12" ht="35.25" customHeight="1" x14ac:dyDescent="0.2">
      <c r="B139" s="20"/>
      <c r="C139" s="235" t="s">
        <v>122</v>
      </c>
      <c r="D139" s="235"/>
      <c r="E139" s="235"/>
      <c r="F139" s="235"/>
      <c r="G139" s="235"/>
      <c r="H139" s="235"/>
      <c r="I139" s="235"/>
      <c r="J139" s="235"/>
      <c r="K139" s="235"/>
      <c r="L139" s="235"/>
    </row>
    <row r="140" spans="2:12" ht="12" customHeight="1" x14ac:dyDescent="0.2">
      <c r="B140" s="20"/>
      <c r="C140" s="10"/>
      <c r="D140" s="35"/>
      <c r="E140" s="35"/>
      <c r="F140" s="35"/>
      <c r="G140" s="35"/>
      <c r="H140" s="35"/>
      <c r="I140" s="35"/>
      <c r="J140" s="35"/>
      <c r="K140" s="35"/>
      <c r="L140" s="36"/>
    </row>
    <row r="141" spans="2:12" ht="12" customHeight="1" x14ac:dyDescent="0.2">
      <c r="B141" s="20"/>
      <c r="C141" s="10"/>
      <c r="D141" s="35"/>
      <c r="E141" s="35"/>
      <c r="F141" s="35"/>
      <c r="G141" s="35"/>
      <c r="H141" s="35"/>
      <c r="I141" s="35"/>
      <c r="J141" s="35"/>
      <c r="K141" s="35"/>
      <c r="L141" s="36"/>
    </row>
    <row r="142" spans="2:12" ht="12" customHeight="1" x14ac:dyDescent="0.2">
      <c r="B142" s="27" t="s">
        <v>94</v>
      </c>
      <c r="C142" s="2" t="s">
        <v>17</v>
      </c>
    </row>
    <row r="143" spans="2:12" ht="12" customHeight="1" x14ac:dyDescent="0.2">
      <c r="B143" s="37" t="s">
        <v>48</v>
      </c>
      <c r="C143" s="183" t="s">
        <v>323</v>
      </c>
      <c r="D143" s="183"/>
      <c r="E143" s="183"/>
      <c r="F143" s="183"/>
      <c r="G143" s="183"/>
      <c r="H143" s="183"/>
      <c r="I143" s="183"/>
      <c r="J143" s="183"/>
      <c r="K143" s="183"/>
      <c r="L143" s="183"/>
    </row>
    <row r="144" spans="2:12" ht="12" customHeight="1" x14ac:dyDescent="0.2">
      <c r="B144" s="97"/>
      <c r="C144" s="183"/>
      <c r="D144" s="183"/>
      <c r="E144" s="183"/>
      <c r="F144" s="183"/>
      <c r="G144" s="183"/>
      <c r="H144" s="183"/>
      <c r="I144" s="183"/>
      <c r="J144" s="183"/>
      <c r="K144" s="183"/>
      <c r="L144" s="183"/>
    </row>
    <row r="145" spans="2:12" ht="12" customHeight="1" x14ac:dyDescent="0.2">
      <c r="B145" s="27"/>
      <c r="C145" s="2"/>
    </row>
    <row r="146" spans="2:12" ht="12" customHeight="1" x14ac:dyDescent="0.2">
      <c r="B146" s="27" t="s">
        <v>94</v>
      </c>
      <c r="C146" s="2" t="s">
        <v>18</v>
      </c>
    </row>
    <row r="147" spans="2:12" ht="7.5" customHeight="1" x14ac:dyDescent="0.2">
      <c r="B147" s="27"/>
      <c r="C147" s="2"/>
    </row>
    <row r="148" spans="2:12" s="47" customFormat="1" ht="12" customHeight="1" x14ac:dyDescent="0.2">
      <c r="B148" s="103" t="s">
        <v>47</v>
      </c>
      <c r="C148" s="362" t="s">
        <v>324</v>
      </c>
      <c r="D148" s="362"/>
      <c r="E148" s="362"/>
      <c r="F148" s="362"/>
      <c r="G148" s="362"/>
      <c r="H148" s="362"/>
      <c r="I148" s="362"/>
      <c r="J148" s="362"/>
      <c r="K148" s="362"/>
      <c r="L148" s="362"/>
    </row>
    <row r="149" spans="2:12" s="47" customFormat="1" ht="12" customHeight="1" x14ac:dyDescent="0.2">
      <c r="B149" s="88"/>
      <c r="C149" s="362"/>
      <c r="D149" s="362"/>
      <c r="E149" s="362"/>
      <c r="F149" s="362"/>
      <c r="G149" s="362"/>
      <c r="H149" s="362"/>
      <c r="I149" s="362"/>
      <c r="J149" s="362"/>
      <c r="K149" s="362"/>
      <c r="L149" s="362"/>
    </row>
    <row r="150" spans="2:12" ht="8.25" customHeight="1" x14ac:dyDescent="0.2"/>
    <row r="151" spans="2:12" ht="12" customHeight="1" x14ac:dyDescent="0.2">
      <c r="B151" s="9" t="s">
        <v>108</v>
      </c>
    </row>
    <row r="152" spans="2:12" ht="7.5" customHeight="1" x14ac:dyDescent="0.2">
      <c r="B152" s="9"/>
    </row>
    <row r="153" spans="2:12" s="26" customFormat="1" ht="12" customHeight="1" x14ac:dyDescent="0.2">
      <c r="B153" s="104" t="s">
        <v>45</v>
      </c>
      <c r="C153" s="183" t="s">
        <v>325</v>
      </c>
      <c r="D153" s="183"/>
      <c r="E153" s="183"/>
      <c r="F153" s="183"/>
      <c r="G153" s="183"/>
      <c r="H153" s="183"/>
      <c r="I153" s="183"/>
      <c r="J153" s="183"/>
      <c r="K153" s="183"/>
      <c r="L153" s="183"/>
    </row>
    <row r="154" spans="2:12" s="26" customFormat="1" ht="22.5" customHeight="1" x14ac:dyDescent="0.2">
      <c r="B154" s="104"/>
      <c r="C154" s="161" t="s">
        <v>326</v>
      </c>
      <c r="D154" s="161"/>
      <c r="E154" s="161"/>
      <c r="F154" s="161"/>
      <c r="G154" s="161"/>
      <c r="H154" s="161"/>
      <c r="I154" s="161"/>
      <c r="J154" s="161"/>
      <c r="K154" s="161"/>
      <c r="L154" s="161"/>
    </row>
    <row r="155" spans="2:12" s="26" customFormat="1" ht="12" customHeight="1" x14ac:dyDescent="0.2">
      <c r="B155" s="37"/>
      <c r="C155" s="31"/>
      <c r="D155" s="31"/>
      <c r="E155" s="31"/>
      <c r="F155" s="31"/>
      <c r="G155" s="31"/>
      <c r="H155" s="31"/>
      <c r="I155" s="31"/>
      <c r="J155" s="31"/>
      <c r="K155" s="31"/>
      <c r="L155" s="31"/>
    </row>
    <row r="156" spans="2:12" s="26" customFormat="1" ht="12" customHeight="1" x14ac:dyDescent="0.2">
      <c r="B156" s="37"/>
      <c r="C156" s="229" t="s">
        <v>96</v>
      </c>
      <c r="D156" s="230"/>
      <c r="E156" s="230"/>
      <c r="F156" s="230"/>
      <c r="G156" s="230"/>
      <c r="H156" s="230"/>
      <c r="I156" s="230"/>
      <c r="J156" s="231"/>
      <c r="K156" s="236" t="s">
        <v>100</v>
      </c>
      <c r="L156" s="237"/>
    </row>
    <row r="157" spans="2:12" s="26" customFormat="1" ht="10.5" customHeight="1" x14ac:dyDescent="0.2">
      <c r="B157" s="37"/>
      <c r="C157" s="215" t="s">
        <v>274</v>
      </c>
      <c r="D157" s="216"/>
      <c r="E157" s="216"/>
      <c r="F157" s="216"/>
      <c r="G157" s="216"/>
      <c r="H157" s="216"/>
      <c r="I157" s="216"/>
      <c r="J157" s="217"/>
      <c r="K157" s="218">
        <v>120394.83</v>
      </c>
      <c r="L157" s="220"/>
    </row>
    <row r="158" spans="2:12" s="26" customFormat="1" ht="10.5" customHeight="1" x14ac:dyDescent="0.2">
      <c r="B158" s="37"/>
      <c r="C158" s="215" t="s">
        <v>275</v>
      </c>
      <c r="D158" s="216"/>
      <c r="E158" s="216"/>
      <c r="F158" s="216"/>
      <c r="G158" s="216"/>
      <c r="H158" s="216"/>
      <c r="I158" s="216"/>
      <c r="J158" s="217"/>
      <c r="K158" s="218">
        <v>135743.60999999999</v>
      </c>
      <c r="L158" s="220"/>
    </row>
    <row r="159" spans="2:12" s="26" customFormat="1" ht="10.5" customHeight="1" x14ac:dyDescent="0.2">
      <c r="B159" s="37"/>
      <c r="C159" s="215" t="s">
        <v>276</v>
      </c>
      <c r="D159" s="216"/>
      <c r="E159" s="216"/>
      <c r="F159" s="216"/>
      <c r="G159" s="216"/>
      <c r="H159" s="216"/>
      <c r="I159" s="216"/>
      <c r="J159" s="217"/>
      <c r="K159" s="218">
        <v>382387.48</v>
      </c>
      <c r="L159" s="220"/>
    </row>
    <row r="160" spans="2:12" s="26" customFormat="1" ht="10.5" customHeight="1" x14ac:dyDescent="0.2">
      <c r="B160" s="37"/>
      <c r="C160" s="215" t="s">
        <v>277</v>
      </c>
      <c r="D160" s="216"/>
      <c r="E160" s="216"/>
      <c r="F160" s="216"/>
      <c r="G160" s="216"/>
      <c r="H160" s="216"/>
      <c r="I160" s="216"/>
      <c r="J160" s="217"/>
      <c r="K160" s="218">
        <v>0</v>
      </c>
      <c r="L160" s="220"/>
    </row>
    <row r="161" spans="2:12" s="26" customFormat="1" ht="10.5" customHeight="1" x14ac:dyDescent="0.2">
      <c r="B161" s="37"/>
      <c r="C161" s="215" t="s">
        <v>278</v>
      </c>
      <c r="D161" s="216"/>
      <c r="E161" s="216"/>
      <c r="F161" s="216"/>
      <c r="G161" s="216"/>
      <c r="H161" s="216"/>
      <c r="I161" s="216"/>
      <c r="J161" s="217"/>
      <c r="K161" s="218">
        <v>6537946.8899999997</v>
      </c>
      <c r="L161" s="220"/>
    </row>
    <row r="162" spans="2:12" s="26" customFormat="1" ht="10.5" customHeight="1" x14ac:dyDescent="0.2">
      <c r="B162" s="37"/>
      <c r="C162" s="215" t="s">
        <v>279</v>
      </c>
      <c r="D162" s="216"/>
      <c r="E162" s="216"/>
      <c r="F162" s="216"/>
      <c r="G162" s="216"/>
      <c r="H162" s="216"/>
      <c r="I162" s="216"/>
      <c r="J162" s="217"/>
      <c r="K162" s="218">
        <v>2050.04</v>
      </c>
      <c r="L162" s="220"/>
    </row>
    <row r="163" spans="2:12" s="26" customFormat="1" ht="10.5" customHeight="1" x14ac:dyDescent="0.2">
      <c r="B163" s="37"/>
      <c r="C163" s="238" t="s">
        <v>123</v>
      </c>
      <c r="D163" s="239"/>
      <c r="E163" s="239"/>
      <c r="F163" s="239"/>
      <c r="G163" s="239"/>
      <c r="H163" s="239"/>
      <c r="I163" s="239"/>
      <c r="J163" s="240"/>
      <c r="K163" s="224">
        <f>SUM(K157:L162)</f>
        <v>7178522.8499999996</v>
      </c>
      <c r="L163" s="226"/>
    </row>
    <row r="164" spans="2:12" s="26" customFormat="1" ht="10.5" customHeight="1" x14ac:dyDescent="0.2">
      <c r="B164" s="37"/>
      <c r="C164" s="215" t="s">
        <v>280</v>
      </c>
      <c r="D164" s="216"/>
      <c r="E164" s="216"/>
      <c r="F164" s="216"/>
      <c r="G164" s="216"/>
      <c r="H164" s="216"/>
      <c r="I164" s="216"/>
      <c r="J164" s="217"/>
      <c r="K164" s="218">
        <v>576501.86</v>
      </c>
      <c r="L164" s="220"/>
    </row>
    <row r="165" spans="2:12" s="26" customFormat="1" ht="10.5" customHeight="1" x14ac:dyDescent="0.2">
      <c r="B165" s="37"/>
      <c r="C165" s="215" t="s">
        <v>281</v>
      </c>
      <c r="D165" s="216"/>
      <c r="E165" s="216"/>
      <c r="F165" s="216"/>
      <c r="G165" s="216"/>
      <c r="H165" s="216"/>
      <c r="I165" s="216"/>
      <c r="J165" s="217"/>
      <c r="K165" s="218">
        <v>0</v>
      </c>
      <c r="L165" s="220"/>
    </row>
    <row r="166" spans="2:12" s="26" customFormat="1" ht="10.5" customHeight="1" x14ac:dyDescent="0.2">
      <c r="B166" s="37"/>
      <c r="C166" s="215" t="s">
        <v>282</v>
      </c>
      <c r="D166" s="216"/>
      <c r="E166" s="216"/>
      <c r="F166" s="216"/>
      <c r="G166" s="216"/>
      <c r="H166" s="216"/>
      <c r="I166" s="216"/>
      <c r="J166" s="217"/>
      <c r="K166" s="218">
        <v>0</v>
      </c>
      <c r="L166" s="220"/>
    </row>
    <row r="167" spans="2:12" s="26" customFormat="1" ht="10.5" customHeight="1" x14ac:dyDescent="0.2">
      <c r="B167" s="37"/>
      <c r="C167" s="238" t="s">
        <v>124</v>
      </c>
      <c r="D167" s="239"/>
      <c r="E167" s="239"/>
      <c r="F167" s="239"/>
      <c r="G167" s="239"/>
      <c r="H167" s="239"/>
      <c r="I167" s="239"/>
      <c r="J167" s="240"/>
      <c r="K167" s="224">
        <f>SUM(K164:L166)</f>
        <v>576501.86</v>
      </c>
      <c r="L167" s="226"/>
    </row>
    <row r="168" spans="2:12" s="26" customFormat="1" ht="10.5" customHeight="1" x14ac:dyDescent="0.2">
      <c r="B168" s="37"/>
      <c r="C168" s="215" t="s">
        <v>283</v>
      </c>
      <c r="D168" s="216"/>
      <c r="E168" s="216"/>
      <c r="F168" s="216"/>
      <c r="G168" s="216"/>
      <c r="H168" s="216"/>
      <c r="I168" s="216"/>
      <c r="J168" s="217"/>
      <c r="K168" s="218">
        <v>17618.939999999999</v>
      </c>
      <c r="L168" s="220"/>
    </row>
    <row r="169" spans="2:12" s="26" customFormat="1" ht="10.5" customHeight="1" x14ac:dyDescent="0.2">
      <c r="B169" s="37"/>
      <c r="C169" s="215" t="s">
        <v>284</v>
      </c>
      <c r="D169" s="216"/>
      <c r="E169" s="216"/>
      <c r="F169" s="216"/>
      <c r="G169" s="216"/>
      <c r="H169" s="216"/>
      <c r="I169" s="216"/>
      <c r="J169" s="217"/>
      <c r="K169" s="218">
        <v>20760.009999999998</v>
      </c>
      <c r="L169" s="220"/>
    </row>
    <row r="170" spans="2:12" s="26" customFormat="1" ht="10.5" customHeight="1" x14ac:dyDescent="0.2">
      <c r="B170" s="37"/>
      <c r="C170" s="215" t="s">
        <v>285</v>
      </c>
      <c r="D170" s="216"/>
      <c r="E170" s="216"/>
      <c r="F170" s="216"/>
      <c r="G170" s="216"/>
      <c r="H170" s="216"/>
      <c r="I170" s="216"/>
      <c r="J170" s="217"/>
      <c r="K170" s="218">
        <v>6041176.4699999997</v>
      </c>
      <c r="L170" s="220"/>
    </row>
    <row r="171" spans="2:12" s="26" customFormat="1" ht="10.5" customHeight="1" x14ac:dyDescent="0.2">
      <c r="B171" s="37"/>
      <c r="C171" s="215" t="s">
        <v>286</v>
      </c>
      <c r="D171" s="216"/>
      <c r="E171" s="216"/>
      <c r="F171" s="216"/>
      <c r="G171" s="216"/>
      <c r="H171" s="216"/>
      <c r="I171" s="216"/>
      <c r="J171" s="217"/>
      <c r="K171" s="218">
        <v>0</v>
      </c>
      <c r="L171" s="220"/>
    </row>
    <row r="172" spans="2:12" s="26" customFormat="1" ht="10.5" customHeight="1" x14ac:dyDescent="0.2">
      <c r="B172" s="37"/>
      <c r="C172" s="215" t="s">
        <v>287</v>
      </c>
      <c r="D172" s="216"/>
      <c r="E172" s="216"/>
      <c r="F172" s="216"/>
      <c r="G172" s="216"/>
      <c r="H172" s="216"/>
      <c r="I172" s="216"/>
      <c r="J172" s="217"/>
      <c r="K172" s="218">
        <v>0</v>
      </c>
      <c r="L172" s="220"/>
    </row>
    <row r="173" spans="2:12" s="26" customFormat="1" ht="10.5" customHeight="1" x14ac:dyDescent="0.2">
      <c r="B173" s="37"/>
      <c r="C173" s="215" t="s">
        <v>288</v>
      </c>
      <c r="D173" s="216"/>
      <c r="E173" s="216"/>
      <c r="F173" s="216"/>
      <c r="G173" s="216"/>
      <c r="H173" s="216"/>
      <c r="I173" s="216"/>
      <c r="J173" s="217"/>
      <c r="K173" s="218">
        <v>0</v>
      </c>
      <c r="L173" s="220"/>
    </row>
    <row r="174" spans="2:12" s="26" customFormat="1" ht="10.5" customHeight="1" x14ac:dyDescent="0.2">
      <c r="B174" s="37"/>
      <c r="C174" s="215" t="s">
        <v>289</v>
      </c>
      <c r="D174" s="216"/>
      <c r="E174" s="216"/>
      <c r="F174" s="216"/>
      <c r="G174" s="216"/>
      <c r="H174" s="216"/>
      <c r="I174" s="216"/>
      <c r="J174" s="217"/>
      <c r="K174" s="218">
        <v>0</v>
      </c>
      <c r="L174" s="220"/>
    </row>
    <row r="175" spans="2:12" s="26" customFormat="1" ht="10.5" customHeight="1" x14ac:dyDescent="0.2">
      <c r="B175" s="37"/>
      <c r="C175" s="215" t="s">
        <v>290</v>
      </c>
      <c r="D175" s="216"/>
      <c r="E175" s="216"/>
      <c r="F175" s="216"/>
      <c r="G175" s="216"/>
      <c r="H175" s="216"/>
      <c r="I175" s="216"/>
      <c r="J175" s="217"/>
      <c r="K175" s="218">
        <v>0</v>
      </c>
      <c r="L175" s="220"/>
    </row>
    <row r="176" spans="2:12" s="26" customFormat="1" ht="10.5" customHeight="1" x14ac:dyDescent="0.2">
      <c r="B176" s="37"/>
      <c r="C176" s="215" t="s">
        <v>291</v>
      </c>
      <c r="D176" s="216"/>
      <c r="E176" s="216"/>
      <c r="F176" s="216"/>
      <c r="G176" s="216"/>
      <c r="H176" s="216"/>
      <c r="I176" s="216"/>
      <c r="J176" s="217"/>
      <c r="K176" s="218">
        <v>0</v>
      </c>
      <c r="L176" s="220"/>
    </row>
    <row r="177" spans="2:12" s="26" customFormat="1" ht="10.5" customHeight="1" x14ac:dyDescent="0.2">
      <c r="B177" s="37"/>
      <c r="C177" s="215" t="s">
        <v>292</v>
      </c>
      <c r="D177" s="216"/>
      <c r="E177" s="216"/>
      <c r="F177" s="216"/>
      <c r="G177" s="216"/>
      <c r="H177" s="216"/>
      <c r="I177" s="216"/>
      <c r="J177" s="217"/>
      <c r="K177" s="218">
        <v>0</v>
      </c>
      <c r="L177" s="220"/>
    </row>
    <row r="178" spans="2:12" s="26" customFormat="1" ht="10.5" customHeight="1" x14ac:dyDescent="0.2">
      <c r="B178" s="37"/>
      <c r="C178" s="215" t="s">
        <v>293</v>
      </c>
      <c r="D178" s="216"/>
      <c r="E178" s="216"/>
      <c r="F178" s="216"/>
      <c r="G178" s="216"/>
      <c r="H178" s="216"/>
      <c r="I178" s="216"/>
      <c r="J178" s="217"/>
      <c r="K178" s="218">
        <v>0</v>
      </c>
      <c r="L178" s="220"/>
    </row>
    <row r="179" spans="2:12" s="26" customFormat="1" ht="10.5" customHeight="1" x14ac:dyDescent="0.2">
      <c r="B179" s="37"/>
      <c r="C179" s="215" t="s">
        <v>294</v>
      </c>
      <c r="D179" s="216"/>
      <c r="E179" s="216"/>
      <c r="F179" s="216"/>
      <c r="G179" s="216"/>
      <c r="H179" s="216"/>
      <c r="I179" s="216"/>
      <c r="J179" s="217"/>
      <c r="K179" s="218">
        <v>0</v>
      </c>
      <c r="L179" s="220"/>
    </row>
    <row r="180" spans="2:12" s="26" customFormat="1" ht="10.5" customHeight="1" x14ac:dyDescent="0.2">
      <c r="B180" s="37"/>
      <c r="C180" s="215" t="s">
        <v>295</v>
      </c>
      <c r="D180" s="216"/>
      <c r="E180" s="216"/>
      <c r="F180" s="216"/>
      <c r="G180" s="216"/>
      <c r="H180" s="216"/>
      <c r="I180" s="216"/>
      <c r="J180" s="217"/>
      <c r="K180" s="218">
        <v>0</v>
      </c>
      <c r="L180" s="220"/>
    </row>
    <row r="181" spans="2:12" s="26" customFormat="1" ht="10.5" customHeight="1" x14ac:dyDescent="0.2">
      <c r="B181" s="37"/>
      <c r="C181" s="215" t="s">
        <v>296</v>
      </c>
      <c r="D181" s="216"/>
      <c r="E181" s="216"/>
      <c r="F181" s="216"/>
      <c r="G181" s="216"/>
      <c r="H181" s="216"/>
      <c r="I181" s="216"/>
      <c r="J181" s="217"/>
      <c r="K181" s="218">
        <v>65200</v>
      </c>
      <c r="L181" s="220"/>
    </row>
    <row r="182" spans="2:12" s="26" customFormat="1" ht="10.5" customHeight="1" x14ac:dyDescent="0.2">
      <c r="B182" s="37"/>
      <c r="C182" s="215" t="s">
        <v>297</v>
      </c>
      <c r="D182" s="216"/>
      <c r="E182" s="216"/>
      <c r="F182" s="216"/>
      <c r="G182" s="216"/>
      <c r="H182" s="216"/>
      <c r="I182" s="216"/>
      <c r="J182" s="217"/>
      <c r="K182" s="218">
        <v>180281.88</v>
      </c>
      <c r="L182" s="220"/>
    </row>
    <row r="183" spans="2:12" s="26" customFormat="1" ht="10.5" customHeight="1" x14ac:dyDescent="0.2">
      <c r="B183" s="37"/>
      <c r="C183" s="215" t="s">
        <v>298</v>
      </c>
      <c r="D183" s="216"/>
      <c r="E183" s="216"/>
      <c r="F183" s="216"/>
      <c r="G183" s="216"/>
      <c r="H183" s="216"/>
      <c r="I183" s="216"/>
      <c r="J183" s="217"/>
      <c r="K183" s="218">
        <v>4706.74</v>
      </c>
      <c r="L183" s="220"/>
    </row>
    <row r="184" spans="2:12" s="26" customFormat="1" ht="10.5" customHeight="1" x14ac:dyDescent="0.2">
      <c r="B184" s="37"/>
      <c r="C184" s="215" t="s">
        <v>299</v>
      </c>
      <c r="D184" s="216"/>
      <c r="E184" s="216"/>
      <c r="F184" s="216"/>
      <c r="G184" s="216"/>
      <c r="H184" s="216"/>
      <c r="I184" s="216"/>
      <c r="J184" s="217"/>
      <c r="K184" s="218">
        <v>0</v>
      </c>
      <c r="L184" s="220"/>
    </row>
    <row r="185" spans="2:12" s="26" customFormat="1" ht="10.5" customHeight="1" x14ac:dyDescent="0.2">
      <c r="B185" s="37"/>
      <c r="C185" s="215" t="s">
        <v>300</v>
      </c>
      <c r="D185" s="216"/>
      <c r="E185" s="216"/>
      <c r="F185" s="216"/>
      <c r="G185" s="216"/>
      <c r="H185" s="216"/>
      <c r="I185" s="216"/>
      <c r="J185" s="217"/>
      <c r="K185" s="218">
        <v>0</v>
      </c>
      <c r="L185" s="220"/>
    </row>
    <row r="186" spans="2:12" s="26" customFormat="1" ht="10.5" customHeight="1" x14ac:dyDescent="0.2">
      <c r="B186" s="37"/>
      <c r="C186" s="215" t="s">
        <v>301</v>
      </c>
      <c r="D186" s="216"/>
      <c r="E186" s="216"/>
      <c r="F186" s="216"/>
      <c r="G186" s="216"/>
      <c r="H186" s="216"/>
      <c r="I186" s="216"/>
      <c r="J186" s="217"/>
      <c r="K186" s="218">
        <v>-180.9</v>
      </c>
      <c r="L186" s="220"/>
    </row>
    <row r="187" spans="2:12" s="26" customFormat="1" ht="10.5" customHeight="1" x14ac:dyDescent="0.2">
      <c r="B187" s="37"/>
      <c r="C187" s="215" t="s">
        <v>302</v>
      </c>
      <c r="D187" s="216"/>
      <c r="E187" s="216"/>
      <c r="F187" s="216"/>
      <c r="G187" s="216"/>
      <c r="H187" s="216"/>
      <c r="I187" s="216"/>
      <c r="J187" s="217"/>
      <c r="K187" s="218">
        <v>0</v>
      </c>
      <c r="L187" s="220"/>
    </row>
    <row r="188" spans="2:12" s="26" customFormat="1" ht="10.5" customHeight="1" x14ac:dyDescent="0.2">
      <c r="B188" s="37"/>
      <c r="C188" s="215" t="s">
        <v>303</v>
      </c>
      <c r="D188" s="216"/>
      <c r="E188" s="216"/>
      <c r="F188" s="216"/>
      <c r="G188" s="216"/>
      <c r="H188" s="216"/>
      <c r="I188" s="216"/>
      <c r="J188" s="217"/>
      <c r="K188" s="218">
        <v>0</v>
      </c>
      <c r="L188" s="220"/>
    </row>
    <row r="189" spans="2:12" s="26" customFormat="1" ht="10.5" customHeight="1" x14ac:dyDescent="0.2">
      <c r="B189" s="37"/>
      <c r="C189" s="215" t="s">
        <v>304</v>
      </c>
      <c r="D189" s="216"/>
      <c r="E189" s="216"/>
      <c r="F189" s="216"/>
      <c r="G189" s="216"/>
      <c r="H189" s="216"/>
      <c r="I189" s="216"/>
      <c r="J189" s="217"/>
      <c r="K189" s="218">
        <v>40336.1</v>
      </c>
      <c r="L189" s="220"/>
    </row>
    <row r="190" spans="2:12" s="26" customFormat="1" ht="10.5" customHeight="1" x14ac:dyDescent="0.2">
      <c r="B190" s="37"/>
      <c r="C190" s="238" t="s">
        <v>125</v>
      </c>
      <c r="D190" s="239"/>
      <c r="E190" s="239"/>
      <c r="F190" s="239"/>
      <c r="G190" s="239"/>
      <c r="H190" s="239"/>
      <c r="I190" s="239"/>
      <c r="J190" s="240"/>
      <c r="K190" s="224">
        <f>SUM(K168:L189)</f>
        <v>6369899.2399999993</v>
      </c>
      <c r="L190" s="226"/>
    </row>
    <row r="191" spans="2:12" s="26" customFormat="1" ht="10.5" customHeight="1" x14ac:dyDescent="0.2">
      <c r="B191" s="37"/>
      <c r="C191" s="215" t="s">
        <v>305</v>
      </c>
      <c r="D191" s="216"/>
      <c r="E191" s="216"/>
      <c r="F191" s="216"/>
      <c r="G191" s="216"/>
      <c r="H191" s="216"/>
      <c r="I191" s="216"/>
      <c r="J191" s="217"/>
      <c r="K191" s="218">
        <v>65443.1</v>
      </c>
      <c r="L191" s="220"/>
    </row>
    <row r="192" spans="2:12" s="26" customFormat="1" ht="10.5" customHeight="1" x14ac:dyDescent="0.2">
      <c r="B192" s="37"/>
      <c r="C192" s="215" t="s">
        <v>306</v>
      </c>
      <c r="D192" s="216"/>
      <c r="E192" s="216"/>
      <c r="F192" s="216"/>
      <c r="G192" s="216"/>
      <c r="H192" s="216"/>
      <c r="I192" s="216"/>
      <c r="J192" s="217"/>
      <c r="K192" s="218">
        <v>84081.9</v>
      </c>
      <c r="L192" s="220"/>
    </row>
    <row r="193" spans="2:12" s="26" customFormat="1" ht="10.5" customHeight="1" x14ac:dyDescent="0.2">
      <c r="B193" s="37"/>
      <c r="C193" s="238" t="s">
        <v>126</v>
      </c>
      <c r="D193" s="239"/>
      <c r="E193" s="239"/>
      <c r="F193" s="239"/>
      <c r="G193" s="239"/>
      <c r="H193" s="239"/>
      <c r="I193" s="239"/>
      <c r="J193" s="240"/>
      <c r="K193" s="224">
        <f>SUM(K191:L192)</f>
        <v>149525</v>
      </c>
      <c r="L193" s="226"/>
    </row>
    <row r="194" spans="2:12" s="26" customFormat="1" ht="10.5" customHeight="1" x14ac:dyDescent="0.2">
      <c r="B194" s="37"/>
      <c r="C194" s="221" t="s">
        <v>307</v>
      </c>
      <c r="D194" s="222"/>
      <c r="E194" s="222"/>
      <c r="F194" s="222"/>
      <c r="G194" s="222"/>
      <c r="H194" s="222"/>
      <c r="I194" s="222"/>
      <c r="J194" s="223"/>
      <c r="K194" s="227">
        <f>K163+K167+K190+K193</f>
        <v>14274448.949999999</v>
      </c>
      <c r="L194" s="228"/>
    </row>
    <row r="195" spans="2:12" s="26" customFormat="1" ht="10.5" customHeight="1" x14ac:dyDescent="0.2">
      <c r="B195" s="37"/>
      <c r="C195" s="58"/>
      <c r="D195" s="58"/>
      <c r="E195" s="58"/>
      <c r="F195" s="58"/>
      <c r="G195" s="58"/>
      <c r="H195" s="58"/>
      <c r="I195" s="58"/>
      <c r="J195" s="58"/>
      <c r="K195" s="75"/>
      <c r="L195" s="75"/>
    </row>
    <row r="196" spans="2:12" s="26" customFormat="1" ht="10.5" customHeight="1" x14ac:dyDescent="0.2">
      <c r="B196" s="37"/>
      <c r="C196" s="58"/>
      <c r="D196" s="58"/>
      <c r="E196" s="58"/>
      <c r="F196" s="58"/>
      <c r="G196" s="58"/>
      <c r="H196" s="58"/>
      <c r="I196" s="58"/>
      <c r="J196" s="58"/>
      <c r="K196" s="75"/>
      <c r="L196" s="75"/>
    </row>
    <row r="197" spans="2:12" s="26" customFormat="1" ht="12" customHeight="1" x14ac:dyDescent="0.2">
      <c r="B197" s="37"/>
      <c r="C197" s="31"/>
      <c r="D197" s="31"/>
      <c r="E197" s="31"/>
      <c r="F197" s="31"/>
      <c r="G197" s="31"/>
      <c r="H197" s="31"/>
      <c r="I197" s="31"/>
      <c r="J197" s="31"/>
      <c r="K197" s="31"/>
      <c r="L197" s="31"/>
    </row>
    <row r="198" spans="2:12" s="26" customFormat="1" ht="12" customHeight="1" x14ac:dyDescent="0.2">
      <c r="B198" s="37" t="s">
        <v>44</v>
      </c>
      <c r="C198" s="183" t="s">
        <v>327</v>
      </c>
      <c r="D198" s="183"/>
      <c r="E198" s="183"/>
      <c r="F198" s="183"/>
      <c r="G198" s="183"/>
      <c r="H198" s="183"/>
      <c r="I198" s="183"/>
      <c r="J198" s="183"/>
      <c r="K198" s="183"/>
      <c r="L198" s="183"/>
    </row>
    <row r="199" spans="2:12" s="26" customFormat="1" ht="24.75" customHeight="1" x14ac:dyDescent="0.2">
      <c r="B199" s="38"/>
      <c r="C199" s="183"/>
      <c r="D199" s="183"/>
      <c r="E199" s="183"/>
      <c r="F199" s="183"/>
      <c r="G199" s="183"/>
      <c r="H199" s="183"/>
      <c r="I199" s="183"/>
      <c r="J199" s="183"/>
      <c r="K199" s="183"/>
      <c r="L199" s="183"/>
    </row>
    <row r="200" spans="2:12" s="26" customFormat="1" ht="12" customHeight="1" x14ac:dyDescent="0.2">
      <c r="B200" s="38"/>
      <c r="C200" s="31"/>
      <c r="D200" s="31"/>
      <c r="E200" s="31"/>
      <c r="F200" s="31"/>
      <c r="G200" s="31"/>
      <c r="H200" s="31"/>
      <c r="I200" s="31"/>
      <c r="J200" s="31"/>
      <c r="K200" s="31"/>
      <c r="L200" s="31"/>
    </row>
    <row r="201" spans="2:12" s="26" customFormat="1" ht="12" customHeight="1" x14ac:dyDescent="0.2">
      <c r="B201" s="105" t="s">
        <v>46</v>
      </c>
      <c r="C201" s="183" t="s">
        <v>328</v>
      </c>
      <c r="D201" s="183"/>
      <c r="E201" s="183"/>
      <c r="F201" s="183"/>
      <c r="G201" s="183"/>
      <c r="H201" s="183"/>
      <c r="I201" s="183"/>
      <c r="J201" s="183"/>
      <c r="K201" s="183"/>
      <c r="L201" s="183"/>
    </row>
    <row r="202" spans="2:12" s="26" customFormat="1" ht="12" customHeight="1" x14ac:dyDescent="0.2">
      <c r="B202" s="106"/>
      <c r="C202" s="183"/>
      <c r="D202" s="183"/>
      <c r="E202" s="183"/>
      <c r="F202" s="183"/>
      <c r="G202" s="183"/>
      <c r="H202" s="183"/>
      <c r="I202" s="183"/>
      <c r="J202" s="183"/>
      <c r="K202" s="183"/>
      <c r="L202" s="183"/>
    </row>
    <row r="203" spans="2:12" s="26" customFormat="1" ht="12" customHeight="1" x14ac:dyDescent="0.2">
      <c r="B203" s="37"/>
      <c r="C203" s="31"/>
      <c r="D203" s="31"/>
      <c r="E203" s="31"/>
      <c r="F203" s="31"/>
      <c r="G203" s="31"/>
      <c r="H203" s="31"/>
      <c r="I203" s="31"/>
      <c r="J203" s="31"/>
      <c r="K203" s="31"/>
      <c r="L203" s="31"/>
    </row>
    <row r="204" spans="2:12" s="26" customFormat="1" ht="12" customHeight="1" x14ac:dyDescent="0.2">
      <c r="B204" s="15"/>
      <c r="C204" s="15"/>
      <c r="D204" s="15"/>
      <c r="E204" s="15"/>
      <c r="F204" s="15"/>
      <c r="G204" s="15"/>
      <c r="H204" s="15"/>
      <c r="I204" s="15"/>
      <c r="J204" s="15"/>
      <c r="K204" s="15"/>
      <c r="L204" s="15"/>
    </row>
    <row r="205" spans="2:12" ht="12" customHeight="1" x14ac:dyDescent="0.2">
      <c r="B205" s="15"/>
      <c r="C205" s="7"/>
      <c r="D205" s="7"/>
      <c r="E205" s="7"/>
      <c r="F205" s="7"/>
      <c r="G205" s="7"/>
      <c r="H205" s="7"/>
      <c r="I205" s="7"/>
      <c r="J205" s="7"/>
      <c r="K205" s="7"/>
      <c r="L205" s="7"/>
    </row>
    <row r="206" spans="2:12" ht="12" customHeight="1" x14ac:dyDescent="0.2">
      <c r="B206" s="2" t="s">
        <v>37</v>
      </c>
      <c r="C206" s="16" t="s">
        <v>38</v>
      </c>
      <c r="D206" s="15"/>
      <c r="E206" s="15"/>
      <c r="F206" s="15"/>
      <c r="G206" s="15"/>
      <c r="H206" s="15"/>
      <c r="I206" s="15"/>
      <c r="J206" s="15"/>
      <c r="K206" s="15"/>
      <c r="L206" s="15"/>
    </row>
    <row r="207" spans="2:12" ht="12" customHeight="1" x14ac:dyDescent="0.2">
      <c r="B207" s="2"/>
      <c r="C207" s="16"/>
      <c r="D207" s="15"/>
      <c r="E207" s="15"/>
      <c r="F207" s="15"/>
      <c r="G207" s="15"/>
      <c r="H207" s="15"/>
      <c r="I207" s="15"/>
      <c r="J207" s="15"/>
      <c r="K207" s="15"/>
      <c r="L207" s="15"/>
    </row>
    <row r="208" spans="2:12" ht="12" customHeight="1" x14ac:dyDescent="0.2">
      <c r="B208" s="12"/>
      <c r="C208" s="2" t="s">
        <v>1</v>
      </c>
      <c r="D208" s="12"/>
      <c r="E208" s="13"/>
      <c r="F208" s="12"/>
      <c r="G208" s="13"/>
      <c r="H208" s="12"/>
      <c r="I208" s="13"/>
      <c r="J208" s="12"/>
      <c r="K208" s="13"/>
      <c r="L208" s="12"/>
    </row>
    <row r="209" spans="2:12" ht="12" customHeight="1" x14ac:dyDescent="0.2">
      <c r="B209" s="13"/>
      <c r="C209" s="2"/>
      <c r="D209" s="13"/>
      <c r="E209" s="13"/>
      <c r="F209" s="13"/>
      <c r="G209" s="13"/>
      <c r="H209" s="13"/>
      <c r="I209" s="13"/>
      <c r="J209" s="13"/>
      <c r="K209" s="13"/>
      <c r="L209" s="13"/>
    </row>
    <row r="210" spans="2:12" s="26" customFormat="1" ht="15" customHeight="1" x14ac:dyDescent="0.2">
      <c r="B210" s="107" t="s">
        <v>45</v>
      </c>
      <c r="C210" s="26" t="s">
        <v>127</v>
      </c>
    </row>
    <row r="211" spans="2:12" s="26" customFormat="1" ht="12" customHeight="1" x14ac:dyDescent="0.2">
      <c r="B211" s="39"/>
      <c r="C211" s="41"/>
      <c r="D211" s="41"/>
      <c r="E211" s="41"/>
      <c r="F211" s="41"/>
      <c r="G211" s="41"/>
      <c r="H211" s="41"/>
      <c r="I211" s="41"/>
      <c r="J211" s="41"/>
      <c r="K211" s="41"/>
      <c r="L211" s="41"/>
    </row>
    <row r="212" spans="2:12" s="26" customFormat="1" ht="12" customHeight="1" x14ac:dyDescent="0.2">
      <c r="B212" s="39"/>
      <c r="C212" s="229" t="s">
        <v>96</v>
      </c>
      <c r="D212" s="230"/>
      <c r="E212" s="230"/>
      <c r="F212" s="230"/>
      <c r="G212" s="230"/>
      <c r="H212" s="230"/>
      <c r="I212" s="230"/>
      <c r="J212" s="231"/>
      <c r="K212" s="236" t="s">
        <v>100</v>
      </c>
      <c r="L212" s="237"/>
    </row>
    <row r="213" spans="2:12" s="26" customFormat="1" ht="12" customHeight="1" x14ac:dyDescent="0.2">
      <c r="B213" s="39"/>
      <c r="C213" s="215" t="s">
        <v>308</v>
      </c>
      <c r="D213" s="216"/>
      <c r="E213" s="216"/>
      <c r="F213" s="216"/>
      <c r="G213" s="216"/>
      <c r="H213" s="216"/>
      <c r="I213" s="216"/>
      <c r="J213" s="217"/>
      <c r="K213" s="218">
        <v>246403.53</v>
      </c>
      <c r="L213" s="220"/>
    </row>
    <row r="214" spans="2:12" s="26" customFormat="1" ht="12" customHeight="1" x14ac:dyDescent="0.2">
      <c r="B214" s="39"/>
      <c r="C214" s="215" t="s">
        <v>309</v>
      </c>
      <c r="D214" s="216"/>
      <c r="E214" s="216"/>
      <c r="F214" s="216"/>
      <c r="G214" s="216"/>
      <c r="H214" s="216"/>
      <c r="I214" s="216"/>
      <c r="J214" s="217"/>
      <c r="K214" s="218">
        <v>15849.09</v>
      </c>
      <c r="L214" s="220"/>
    </row>
    <row r="215" spans="2:12" s="26" customFormat="1" ht="12" customHeight="1" x14ac:dyDescent="0.2">
      <c r="B215" s="39"/>
      <c r="C215" s="215" t="s">
        <v>310</v>
      </c>
      <c r="D215" s="216"/>
      <c r="E215" s="216"/>
      <c r="F215" s="216"/>
      <c r="G215" s="216"/>
      <c r="H215" s="216"/>
      <c r="I215" s="216"/>
      <c r="J215" s="217"/>
      <c r="K215" s="218">
        <v>208533186.09999999</v>
      </c>
      <c r="L215" s="220"/>
    </row>
    <row r="216" spans="2:12" s="26" customFormat="1" ht="12" customHeight="1" x14ac:dyDescent="0.2">
      <c r="B216" s="39"/>
      <c r="C216" s="221" t="s">
        <v>97</v>
      </c>
      <c r="D216" s="222"/>
      <c r="E216" s="222"/>
      <c r="F216" s="222"/>
      <c r="G216" s="222"/>
      <c r="H216" s="222"/>
      <c r="I216" s="222"/>
      <c r="J216" s="223"/>
      <c r="K216" s="294">
        <f>SUM(K213:L215)</f>
        <v>208795438.72</v>
      </c>
      <c r="L216" s="295"/>
    </row>
    <row r="217" spans="2:12" s="26" customFormat="1" ht="12" customHeight="1" x14ac:dyDescent="0.2">
      <c r="B217" s="39"/>
      <c r="C217" s="41"/>
      <c r="D217" s="41"/>
      <c r="E217" s="41"/>
      <c r="F217" s="41"/>
      <c r="G217" s="41"/>
      <c r="H217" s="41"/>
      <c r="I217" s="41"/>
      <c r="J217" s="41"/>
      <c r="K217" s="41"/>
      <c r="L217" s="41"/>
    </row>
    <row r="218" spans="2:12" s="26" customFormat="1" ht="12" customHeight="1" x14ac:dyDescent="0.2">
      <c r="B218" s="39"/>
      <c r="C218" s="41"/>
      <c r="D218" s="41"/>
      <c r="E218" s="41"/>
      <c r="F218" s="41"/>
      <c r="G218" s="41"/>
      <c r="H218" s="41"/>
      <c r="I218" s="41"/>
      <c r="J218" s="41"/>
      <c r="K218" s="41"/>
      <c r="L218" s="41"/>
    </row>
    <row r="219" spans="2:12" s="26" customFormat="1" ht="12" customHeight="1" x14ac:dyDescent="0.2">
      <c r="B219" s="107" t="s">
        <v>44</v>
      </c>
      <c r="C219" s="261" t="s">
        <v>329</v>
      </c>
      <c r="D219" s="261"/>
      <c r="E219" s="261"/>
      <c r="F219" s="261"/>
      <c r="G219" s="261"/>
      <c r="H219" s="261"/>
      <c r="I219" s="261"/>
      <c r="J219" s="261"/>
      <c r="K219" s="261"/>
      <c r="L219" s="261"/>
    </row>
    <row r="220" spans="2:12" ht="12" customHeight="1" x14ac:dyDescent="0.2">
      <c r="B220" s="19"/>
      <c r="C220" s="14"/>
      <c r="D220" s="14"/>
      <c r="E220" s="14"/>
      <c r="F220" s="14"/>
      <c r="G220" s="14"/>
      <c r="H220" s="14"/>
      <c r="I220" s="14"/>
      <c r="J220" s="14"/>
      <c r="K220" s="14"/>
      <c r="L220" s="14"/>
    </row>
    <row r="221" spans="2:12" ht="12" customHeight="1" x14ac:dyDescent="0.2">
      <c r="B221" s="19"/>
      <c r="C221" s="14"/>
      <c r="D221" s="229" t="s">
        <v>96</v>
      </c>
      <c r="E221" s="230"/>
      <c r="F221" s="230"/>
      <c r="G221" s="230"/>
      <c r="H221" s="230"/>
      <c r="I221" s="230"/>
      <c r="J221" s="230"/>
      <c r="K221" s="230"/>
      <c r="L221" s="231"/>
    </row>
    <row r="222" spans="2:12" ht="12" customHeight="1" x14ac:dyDescent="0.2">
      <c r="B222" s="19"/>
      <c r="C222" s="14"/>
      <c r="D222" s="215" t="s">
        <v>311</v>
      </c>
      <c r="E222" s="216"/>
      <c r="F222" s="216"/>
      <c r="G222" s="216"/>
      <c r="H222" s="216"/>
      <c r="I222" s="216"/>
      <c r="J222" s="216"/>
      <c r="K222" s="216"/>
      <c r="L222" s="217"/>
    </row>
    <row r="223" spans="2:12" ht="12" customHeight="1" x14ac:dyDescent="0.2">
      <c r="B223" s="19"/>
      <c r="C223" s="14"/>
      <c r="D223" s="221" t="s">
        <v>97</v>
      </c>
      <c r="E223" s="222"/>
      <c r="F223" s="222"/>
      <c r="G223" s="222"/>
      <c r="H223" s="222"/>
      <c r="I223" s="222"/>
      <c r="J223" s="222"/>
      <c r="K223" s="222"/>
      <c r="L223" s="223"/>
    </row>
    <row r="224" spans="2:12" ht="12" customHeight="1" x14ac:dyDescent="0.2">
      <c r="B224" s="19"/>
      <c r="C224" s="14"/>
      <c r="D224" s="14"/>
      <c r="E224" s="14"/>
      <c r="F224" s="14"/>
      <c r="G224" s="14"/>
      <c r="H224" s="14"/>
      <c r="I224" s="14"/>
      <c r="J224" s="14"/>
      <c r="K224" s="14"/>
      <c r="L224" s="14"/>
    </row>
    <row r="225" spans="2:12" ht="12" customHeight="1" x14ac:dyDescent="0.2">
      <c r="B225" s="7"/>
      <c r="C225" s="2" t="s">
        <v>19</v>
      </c>
      <c r="D225" s="7"/>
      <c r="E225" s="7"/>
      <c r="F225" s="7"/>
      <c r="G225" s="7"/>
      <c r="H225" s="7"/>
      <c r="I225" s="7"/>
      <c r="J225" s="7"/>
      <c r="K225" s="7"/>
      <c r="L225" s="7"/>
    </row>
    <row r="226" spans="2:12" ht="12" customHeight="1" x14ac:dyDescent="0.2">
      <c r="B226" s="7"/>
      <c r="C226" s="2"/>
      <c r="D226" s="7"/>
      <c r="E226" s="7"/>
      <c r="F226" s="7"/>
      <c r="G226" s="7"/>
      <c r="H226" s="7"/>
      <c r="I226" s="7"/>
      <c r="J226" s="7"/>
      <c r="K226" s="7"/>
      <c r="L226" s="7"/>
    </row>
    <row r="227" spans="2:12" ht="18" customHeight="1" x14ac:dyDescent="0.2">
      <c r="B227" s="21" t="s">
        <v>45</v>
      </c>
      <c r="C227" s="296" t="s">
        <v>330</v>
      </c>
      <c r="D227" s="296"/>
      <c r="E227" s="296"/>
      <c r="F227" s="296"/>
      <c r="G227" s="296"/>
      <c r="H227" s="296"/>
      <c r="I227" s="296"/>
      <c r="J227" s="296"/>
      <c r="K227" s="296"/>
      <c r="L227" s="296"/>
    </row>
    <row r="228" spans="2:12" ht="9.75" customHeight="1" x14ac:dyDescent="0.2">
      <c r="B228" s="18"/>
      <c r="C228" s="296"/>
      <c r="D228" s="296"/>
      <c r="E228" s="296"/>
      <c r="F228" s="296"/>
      <c r="G228" s="296"/>
      <c r="H228" s="296"/>
      <c r="I228" s="296"/>
      <c r="J228" s="296"/>
      <c r="K228" s="296"/>
      <c r="L228" s="296"/>
    </row>
    <row r="229" spans="2:12" ht="12" customHeight="1" x14ac:dyDescent="0.2">
      <c r="B229" s="18"/>
      <c r="C229" s="7"/>
      <c r="D229" s="7"/>
      <c r="E229" s="7"/>
      <c r="F229" s="7"/>
      <c r="G229" s="7"/>
      <c r="H229" s="7"/>
      <c r="I229" s="7"/>
      <c r="J229" s="7"/>
      <c r="K229" s="7"/>
      <c r="L229" s="7"/>
    </row>
    <row r="230" spans="2:12" ht="12" customHeight="1" x14ac:dyDescent="0.2">
      <c r="B230" s="18"/>
      <c r="C230" s="7"/>
      <c r="D230" s="7"/>
      <c r="E230" s="229" t="s">
        <v>96</v>
      </c>
      <c r="F230" s="230"/>
      <c r="G230" s="230"/>
      <c r="H230" s="230"/>
      <c r="I230" s="230"/>
      <c r="J230" s="230"/>
      <c r="K230" s="231"/>
      <c r="L230" s="127" t="s">
        <v>100</v>
      </c>
    </row>
    <row r="231" spans="2:12" ht="12" customHeight="1" x14ac:dyDescent="0.2">
      <c r="B231" s="18"/>
      <c r="C231" s="7"/>
      <c r="D231" s="7"/>
      <c r="E231" s="215" t="s">
        <v>312</v>
      </c>
      <c r="F231" s="216"/>
      <c r="G231" s="216"/>
      <c r="H231" s="216"/>
      <c r="I231" s="216"/>
      <c r="J231" s="216"/>
      <c r="K231" s="217"/>
      <c r="L231" s="86">
        <v>153879844.19999999</v>
      </c>
    </row>
    <row r="232" spans="2:12" ht="12" customHeight="1" x14ac:dyDescent="0.2">
      <c r="B232" s="18"/>
      <c r="C232" s="7"/>
      <c r="D232" s="7"/>
      <c r="E232" s="215" t="s">
        <v>313</v>
      </c>
      <c r="F232" s="216"/>
      <c r="G232" s="216"/>
      <c r="H232" s="216"/>
      <c r="I232" s="216"/>
      <c r="J232" s="216"/>
      <c r="K232" s="217"/>
      <c r="L232" s="86">
        <v>6783659.2999999998</v>
      </c>
    </row>
    <row r="233" spans="2:12" ht="12" customHeight="1" x14ac:dyDescent="0.2">
      <c r="B233" s="18"/>
      <c r="C233" s="7"/>
      <c r="D233" s="7"/>
      <c r="E233" s="215" t="s">
        <v>314</v>
      </c>
      <c r="F233" s="216"/>
      <c r="G233" s="216"/>
      <c r="H233" s="216"/>
      <c r="I233" s="216"/>
      <c r="J233" s="216"/>
      <c r="K233" s="217"/>
      <c r="L233" s="86">
        <v>5333054.09</v>
      </c>
    </row>
    <row r="234" spans="2:12" ht="12" customHeight="1" x14ac:dyDescent="0.2">
      <c r="B234" s="18"/>
      <c r="C234" s="7"/>
      <c r="D234" s="7"/>
      <c r="E234" s="221" t="s">
        <v>315</v>
      </c>
      <c r="F234" s="222"/>
      <c r="G234" s="222"/>
      <c r="H234" s="222"/>
      <c r="I234" s="222"/>
      <c r="J234" s="222"/>
      <c r="K234" s="223"/>
      <c r="L234" s="83">
        <f>SUM(L231:L233)</f>
        <v>165996557.59</v>
      </c>
    </row>
    <row r="235" spans="2:12" ht="12" customHeight="1" x14ac:dyDescent="0.2">
      <c r="B235" s="18"/>
      <c r="C235" s="7"/>
      <c r="D235" s="7"/>
      <c r="E235" s="7"/>
      <c r="F235" s="7"/>
      <c r="G235" s="7"/>
      <c r="H235" s="7"/>
      <c r="I235" s="7"/>
      <c r="J235" s="7"/>
      <c r="K235" s="7"/>
      <c r="L235" s="7"/>
    </row>
    <row r="236" spans="2:12" ht="12" customHeight="1" x14ac:dyDescent="0.2">
      <c r="B236" s="18"/>
      <c r="C236" s="30" t="s">
        <v>109</v>
      </c>
      <c r="D236" s="7"/>
      <c r="E236" s="7"/>
      <c r="F236" s="7"/>
      <c r="G236" s="7"/>
      <c r="H236" s="7"/>
      <c r="I236" s="7"/>
      <c r="J236" s="7"/>
      <c r="K236" s="7"/>
      <c r="L236" s="7"/>
    </row>
    <row r="237" spans="2:12" ht="12" customHeight="1" x14ac:dyDescent="0.2">
      <c r="B237" s="18"/>
      <c r="C237" s="7"/>
      <c r="D237" s="7"/>
      <c r="E237" s="7"/>
      <c r="F237" s="7"/>
      <c r="G237" s="7"/>
      <c r="H237" s="7"/>
      <c r="I237" s="7"/>
      <c r="J237" s="7"/>
      <c r="K237" s="7"/>
      <c r="L237" s="7"/>
    </row>
    <row r="238" spans="2:12" ht="12" customHeight="1" x14ac:dyDescent="0.2">
      <c r="B238" s="18"/>
      <c r="C238" s="229" t="s">
        <v>96</v>
      </c>
      <c r="D238" s="230"/>
      <c r="E238" s="230"/>
      <c r="F238" s="230"/>
      <c r="G238" s="230"/>
      <c r="H238" s="230"/>
      <c r="I238" s="230"/>
      <c r="J238" s="231"/>
      <c r="K238" s="232" t="s">
        <v>100</v>
      </c>
      <c r="L238" s="234"/>
    </row>
    <row r="239" spans="2:12" ht="12" customHeight="1" x14ac:dyDescent="0.2">
      <c r="B239" s="18"/>
      <c r="C239" s="215" t="s">
        <v>312</v>
      </c>
      <c r="D239" s="216"/>
      <c r="E239" s="216"/>
      <c r="F239" s="216"/>
      <c r="G239" s="216"/>
      <c r="H239" s="216"/>
      <c r="I239" s="216"/>
      <c r="J239" s="217"/>
      <c r="K239" s="259">
        <v>153879844.19999999</v>
      </c>
      <c r="L239" s="260"/>
    </row>
    <row r="240" spans="2:12" ht="12" customHeight="1" x14ac:dyDescent="0.2">
      <c r="B240" s="18"/>
      <c r="C240" s="215" t="s">
        <v>314</v>
      </c>
      <c r="D240" s="216"/>
      <c r="E240" s="216"/>
      <c r="F240" s="216"/>
      <c r="G240" s="216"/>
      <c r="H240" s="216"/>
      <c r="I240" s="216"/>
      <c r="J240" s="217"/>
      <c r="K240" s="259">
        <v>6783659.2999999998</v>
      </c>
      <c r="L240" s="260"/>
    </row>
    <row r="241" spans="2:12" ht="12" customHeight="1" x14ac:dyDescent="0.2">
      <c r="B241" s="18"/>
      <c r="C241" s="7"/>
      <c r="D241" s="7"/>
      <c r="E241" s="7"/>
      <c r="F241" s="7"/>
      <c r="G241" s="7"/>
      <c r="H241" s="7"/>
      <c r="I241" s="7"/>
      <c r="J241" s="7"/>
      <c r="K241" s="7"/>
      <c r="L241" s="7"/>
    </row>
    <row r="242" spans="2:12" ht="12" customHeight="1" x14ac:dyDescent="0.2">
      <c r="B242" s="18"/>
      <c r="C242" s="7"/>
      <c r="D242" s="7"/>
      <c r="E242" s="7"/>
      <c r="F242" s="7"/>
      <c r="G242" s="7"/>
      <c r="H242" s="7"/>
      <c r="I242" s="7"/>
      <c r="J242" s="7"/>
      <c r="K242" s="7"/>
      <c r="L242" s="7"/>
    </row>
    <row r="243" spans="2:12" ht="12" customHeight="1" x14ac:dyDescent="0.2">
      <c r="B243" s="18"/>
      <c r="C243" s="7"/>
      <c r="D243" s="7"/>
      <c r="E243" s="7"/>
      <c r="F243" s="7"/>
      <c r="G243" s="7"/>
      <c r="H243" s="7"/>
      <c r="I243" s="7"/>
      <c r="J243" s="7"/>
      <c r="K243" s="7"/>
      <c r="L243" s="7"/>
    </row>
    <row r="244" spans="2:12" ht="12" customHeight="1" x14ac:dyDescent="0.2">
      <c r="B244" s="18"/>
      <c r="C244" s="7"/>
      <c r="D244" s="7"/>
      <c r="E244" s="7"/>
      <c r="F244" s="7"/>
      <c r="G244" s="7"/>
      <c r="H244" s="7"/>
      <c r="I244" s="7"/>
      <c r="J244" s="7"/>
      <c r="K244" s="7"/>
      <c r="L244" s="7"/>
    </row>
    <row r="245" spans="2:12" ht="12" customHeight="1" x14ac:dyDescent="0.2">
      <c r="B245" s="22" t="s">
        <v>34</v>
      </c>
      <c r="C245" s="11" t="s">
        <v>35</v>
      </c>
    </row>
    <row r="246" spans="2:12" ht="12" customHeight="1" x14ac:dyDescent="0.2">
      <c r="B246" s="22"/>
      <c r="C246" s="11"/>
    </row>
    <row r="247" spans="2:12" ht="12" customHeight="1" x14ac:dyDescent="0.2">
      <c r="B247" s="39" t="s">
        <v>45</v>
      </c>
      <c r="C247" s="261" t="s">
        <v>331</v>
      </c>
      <c r="D247" s="261"/>
      <c r="E247" s="261"/>
      <c r="F247" s="261"/>
      <c r="G247" s="261"/>
      <c r="H247" s="261"/>
      <c r="I247" s="261"/>
      <c r="J247" s="261"/>
      <c r="K247" s="261"/>
      <c r="L247" s="261"/>
    </row>
    <row r="248" spans="2:12" s="26" customFormat="1" ht="12" customHeight="1" x14ac:dyDescent="0.2">
      <c r="B248" s="39"/>
      <c r="C248" s="40"/>
      <c r="D248" s="40"/>
      <c r="E248" s="40"/>
      <c r="F248" s="40"/>
      <c r="G248" s="40"/>
      <c r="H248" s="40"/>
      <c r="I248" s="40"/>
      <c r="J248" s="40"/>
      <c r="K248" s="40"/>
      <c r="L248" s="40"/>
    </row>
    <row r="249" spans="2:12" s="26" customFormat="1" ht="12" customHeight="1" x14ac:dyDescent="0.2">
      <c r="B249" s="39"/>
      <c r="C249" s="229" t="s">
        <v>96</v>
      </c>
      <c r="D249" s="230"/>
      <c r="E249" s="230"/>
      <c r="F249" s="230"/>
      <c r="G249" s="230"/>
      <c r="H249" s="230"/>
      <c r="I249" s="231"/>
      <c r="J249" s="232" t="s">
        <v>100</v>
      </c>
      <c r="K249" s="233"/>
      <c r="L249" s="234"/>
    </row>
    <row r="250" spans="2:12" s="26" customFormat="1" ht="12" customHeight="1" x14ac:dyDescent="0.2">
      <c r="B250" s="39"/>
      <c r="C250" s="215" t="s">
        <v>128</v>
      </c>
      <c r="D250" s="216"/>
      <c r="E250" s="216"/>
      <c r="F250" s="216"/>
      <c r="G250" s="216"/>
      <c r="H250" s="216"/>
      <c r="I250" s="217"/>
      <c r="J250" s="294">
        <v>1019805.5</v>
      </c>
      <c r="K250" s="295"/>
      <c r="L250" s="299"/>
    </row>
    <row r="251" spans="2:12" s="26" customFormat="1" ht="12" customHeight="1" x14ac:dyDescent="0.2">
      <c r="B251" s="39"/>
      <c r="C251" s="221" t="s">
        <v>129</v>
      </c>
      <c r="D251" s="222"/>
      <c r="E251" s="222"/>
      <c r="F251" s="222"/>
      <c r="G251" s="222"/>
      <c r="H251" s="222"/>
      <c r="I251" s="223"/>
      <c r="J251" s="227">
        <f>SUM(J250:L250)</f>
        <v>1019805.5</v>
      </c>
      <c r="K251" s="300"/>
      <c r="L251" s="228"/>
    </row>
    <row r="252" spans="2:12" s="26" customFormat="1" ht="12" customHeight="1" x14ac:dyDescent="0.2">
      <c r="B252" s="39"/>
      <c r="C252" s="58"/>
      <c r="D252" s="58"/>
      <c r="E252" s="58"/>
      <c r="F252" s="58"/>
      <c r="G252" s="58"/>
      <c r="H252" s="58"/>
      <c r="I252" s="58"/>
      <c r="J252" s="75"/>
      <c r="K252" s="75"/>
      <c r="L252" s="75"/>
    </row>
    <row r="253" spans="2:12" s="26" customFormat="1" ht="24.75" customHeight="1" x14ac:dyDescent="0.2">
      <c r="B253" s="107" t="s">
        <v>44</v>
      </c>
      <c r="C253" s="261" t="s">
        <v>394</v>
      </c>
      <c r="D253" s="261"/>
      <c r="E253" s="261"/>
      <c r="F253" s="261"/>
      <c r="G253" s="261"/>
      <c r="H253" s="261"/>
      <c r="I253" s="261"/>
      <c r="J253" s="261"/>
      <c r="K253" s="261"/>
      <c r="L253" s="261"/>
    </row>
    <row r="254" spans="2:12" s="26" customFormat="1" ht="12" customHeight="1" thickBot="1" x14ac:dyDescent="0.25">
      <c r="B254" s="19"/>
      <c r="C254" s="19"/>
      <c r="D254" s="19"/>
      <c r="E254" s="19"/>
      <c r="F254" s="19"/>
      <c r="G254" s="19"/>
      <c r="H254" s="19"/>
      <c r="I254" s="19"/>
      <c r="J254" s="19"/>
      <c r="K254" s="19"/>
      <c r="L254" s="19"/>
    </row>
    <row r="255" spans="2:12" s="26" customFormat="1" ht="12" customHeight="1" thickBot="1" x14ac:dyDescent="0.25">
      <c r="B255" s="19"/>
      <c r="C255" s="19"/>
      <c r="D255" s="196" t="s">
        <v>96</v>
      </c>
      <c r="E255" s="197"/>
      <c r="F255" s="197"/>
      <c r="G255" s="197"/>
      <c r="H255" s="198"/>
      <c r="I255" s="196" t="s">
        <v>100</v>
      </c>
      <c r="J255" s="198"/>
      <c r="K255" s="19"/>
      <c r="L255" s="19"/>
    </row>
    <row r="256" spans="2:12" s="26" customFormat="1" ht="12" customHeight="1" x14ac:dyDescent="0.2">
      <c r="B256" s="19"/>
      <c r="C256" s="19"/>
      <c r="D256" s="130" t="s">
        <v>332</v>
      </c>
      <c r="E256" s="131"/>
      <c r="F256" s="131"/>
      <c r="G256" s="131"/>
      <c r="H256" s="131"/>
      <c r="I256" s="199"/>
      <c r="J256" s="200"/>
      <c r="K256" s="19"/>
      <c r="L256" s="19"/>
    </row>
    <row r="257" spans="2:12" s="26" customFormat="1" ht="12" customHeight="1" x14ac:dyDescent="0.2">
      <c r="B257" s="19"/>
      <c r="C257" s="19"/>
      <c r="D257" s="297" t="s">
        <v>333</v>
      </c>
      <c r="E257" s="298"/>
      <c r="F257" s="298"/>
      <c r="G257" s="298"/>
      <c r="H257" s="298"/>
      <c r="I257" s="204">
        <v>0</v>
      </c>
      <c r="J257" s="205"/>
      <c r="K257" s="19"/>
      <c r="L257" s="19"/>
    </row>
    <row r="258" spans="2:12" s="26" customFormat="1" ht="12" customHeight="1" x14ac:dyDescent="0.2">
      <c r="B258" s="19"/>
      <c r="C258" s="19"/>
      <c r="D258" s="202" t="s">
        <v>334</v>
      </c>
      <c r="E258" s="203"/>
      <c r="F258" s="203"/>
      <c r="G258" s="203"/>
      <c r="H258" s="203"/>
      <c r="I258" s="204">
        <v>208533186.09999999</v>
      </c>
      <c r="J258" s="205"/>
      <c r="K258" s="19"/>
      <c r="L258" s="19"/>
    </row>
    <row r="259" spans="2:12" s="26" customFormat="1" ht="12" customHeight="1" x14ac:dyDescent="0.2">
      <c r="B259" s="19"/>
      <c r="C259" s="19"/>
      <c r="D259" s="202" t="s">
        <v>335</v>
      </c>
      <c r="E259" s="203"/>
      <c r="F259" s="203"/>
      <c r="G259" s="203"/>
      <c r="H259" s="203"/>
      <c r="I259" s="204">
        <v>246403.53</v>
      </c>
      <c r="J259" s="205"/>
      <c r="K259" s="19"/>
      <c r="L259" s="19"/>
    </row>
    <row r="260" spans="2:12" s="26" customFormat="1" ht="18" customHeight="1" thickBot="1" x14ac:dyDescent="0.25">
      <c r="B260" s="19"/>
      <c r="C260" s="19"/>
      <c r="D260" s="206" t="s">
        <v>340</v>
      </c>
      <c r="E260" s="207"/>
      <c r="F260" s="207"/>
      <c r="G260" s="207"/>
      <c r="H260" s="207"/>
      <c r="I260" s="208">
        <v>15849.09</v>
      </c>
      <c r="J260" s="209"/>
      <c r="K260" s="19"/>
      <c r="L260" s="19"/>
    </row>
    <row r="261" spans="2:12" s="26" customFormat="1" ht="12" customHeight="1" thickBot="1" x14ac:dyDescent="0.25">
      <c r="B261" s="19"/>
      <c r="C261" s="19"/>
      <c r="D261" s="210" t="s">
        <v>336</v>
      </c>
      <c r="E261" s="211"/>
      <c r="F261" s="211"/>
      <c r="G261" s="211"/>
      <c r="H261" s="212"/>
      <c r="I261" s="213">
        <f>SUM(I257:J260)</f>
        <v>208795438.72</v>
      </c>
      <c r="J261" s="214"/>
      <c r="K261" s="19"/>
      <c r="L261" s="19"/>
    </row>
    <row r="262" spans="2:12" s="26" customFormat="1" ht="12" customHeight="1" x14ac:dyDescent="0.2">
      <c r="B262" s="19"/>
      <c r="C262" s="19"/>
      <c r="D262" s="132"/>
      <c r="E262" s="19"/>
      <c r="F262" s="19"/>
      <c r="G262" s="19"/>
      <c r="H262" s="19"/>
      <c r="I262" s="108"/>
      <c r="J262" s="133"/>
      <c r="K262" s="19"/>
      <c r="L262" s="19"/>
    </row>
    <row r="263" spans="2:12" s="26" customFormat="1" ht="12" customHeight="1" x14ac:dyDescent="0.2">
      <c r="B263" s="19"/>
      <c r="C263" s="19"/>
      <c r="D263" s="301" t="s">
        <v>337</v>
      </c>
      <c r="E263" s="302"/>
      <c r="F263" s="302"/>
      <c r="G263" s="302"/>
      <c r="H263" s="302"/>
      <c r="I263" s="303"/>
      <c r="J263" s="304"/>
      <c r="K263" s="19"/>
      <c r="L263" s="19"/>
    </row>
    <row r="264" spans="2:12" s="26" customFormat="1" ht="12" customHeight="1" x14ac:dyDescent="0.2">
      <c r="B264" s="19"/>
      <c r="C264" s="19"/>
      <c r="D264" s="202" t="s">
        <v>312</v>
      </c>
      <c r="E264" s="203"/>
      <c r="F264" s="203"/>
      <c r="G264" s="203"/>
      <c r="H264" s="203"/>
      <c r="I264" s="204">
        <v>153879844.19999999</v>
      </c>
      <c r="J264" s="205"/>
      <c r="K264" s="19"/>
      <c r="L264" s="19"/>
    </row>
    <row r="265" spans="2:12" s="26" customFormat="1" ht="12" customHeight="1" x14ac:dyDescent="0.2">
      <c r="B265" s="19"/>
      <c r="C265" s="19"/>
      <c r="D265" s="202" t="s">
        <v>313</v>
      </c>
      <c r="E265" s="203"/>
      <c r="F265" s="203"/>
      <c r="G265" s="203"/>
      <c r="H265" s="203"/>
      <c r="I265" s="204">
        <v>6783659.2999999998</v>
      </c>
      <c r="J265" s="205"/>
      <c r="K265" s="19"/>
      <c r="L265" s="19"/>
    </row>
    <row r="266" spans="2:12" s="26" customFormat="1" ht="12" customHeight="1" x14ac:dyDescent="0.2">
      <c r="B266" s="19"/>
      <c r="C266" s="19"/>
      <c r="D266" s="202" t="s">
        <v>314</v>
      </c>
      <c r="E266" s="203"/>
      <c r="F266" s="203"/>
      <c r="G266" s="203"/>
      <c r="H266" s="203"/>
      <c r="I266" s="204">
        <v>5333054.09</v>
      </c>
      <c r="J266" s="205"/>
      <c r="K266" s="19"/>
      <c r="L266" s="19"/>
    </row>
    <row r="267" spans="2:12" s="26" customFormat="1" ht="12" customHeight="1" thickBot="1" x14ac:dyDescent="0.25">
      <c r="B267" s="19"/>
      <c r="C267" s="19"/>
      <c r="D267" s="206" t="s">
        <v>338</v>
      </c>
      <c r="E267" s="207"/>
      <c r="F267" s="207"/>
      <c r="G267" s="207"/>
      <c r="H267" s="207"/>
      <c r="I267" s="208">
        <v>0</v>
      </c>
      <c r="J267" s="209"/>
      <c r="K267" s="19"/>
      <c r="L267" s="19"/>
    </row>
    <row r="268" spans="2:12" s="26" customFormat="1" ht="12" customHeight="1" thickBot="1" x14ac:dyDescent="0.25">
      <c r="B268" s="19"/>
      <c r="C268" s="19"/>
      <c r="D268" s="210" t="s">
        <v>339</v>
      </c>
      <c r="E268" s="211"/>
      <c r="F268" s="211"/>
      <c r="G268" s="211"/>
      <c r="H268" s="212"/>
      <c r="I268" s="213">
        <f>SUM(I264:J267)</f>
        <v>165996557.59</v>
      </c>
      <c r="J268" s="214"/>
      <c r="K268" s="19"/>
      <c r="L268" s="19"/>
    </row>
    <row r="269" spans="2:12" s="26" customFormat="1" ht="12" customHeight="1" thickBot="1" x14ac:dyDescent="0.25">
      <c r="B269" s="19"/>
      <c r="C269" s="19"/>
      <c r="D269" s="134"/>
      <c r="E269" s="109"/>
      <c r="F269" s="109"/>
      <c r="G269" s="109"/>
      <c r="H269" s="109"/>
      <c r="I269" s="110"/>
      <c r="J269" s="135"/>
      <c r="K269" s="19"/>
      <c r="L269" s="19"/>
    </row>
    <row r="270" spans="2:12" s="26" customFormat="1" ht="12" customHeight="1" thickBot="1" x14ac:dyDescent="0.25">
      <c r="B270" s="19"/>
      <c r="C270" s="19"/>
      <c r="D270" s="210" t="s">
        <v>395</v>
      </c>
      <c r="E270" s="211"/>
      <c r="F270" s="211"/>
      <c r="G270" s="211"/>
      <c r="H270" s="212"/>
      <c r="I270" s="213">
        <f>I261-I268</f>
        <v>42798881.129999995</v>
      </c>
      <c r="J270" s="214"/>
      <c r="K270" s="19"/>
      <c r="L270" s="19"/>
    </row>
    <row r="271" spans="2:12" s="26" customFormat="1" ht="12" customHeight="1" x14ac:dyDescent="0.2">
      <c r="B271" s="19"/>
      <c r="C271" s="19"/>
      <c r="D271" s="19"/>
      <c r="E271" s="19"/>
      <c r="F271" s="19"/>
      <c r="G271" s="19"/>
      <c r="H271" s="19"/>
      <c r="I271" s="19"/>
      <c r="J271" s="19"/>
      <c r="K271" s="19"/>
      <c r="L271" s="19"/>
    </row>
    <row r="272" spans="2:12" ht="12" customHeight="1" x14ac:dyDescent="0.2">
      <c r="B272" s="19"/>
      <c r="C272" s="14"/>
      <c r="D272" s="14"/>
      <c r="E272" s="14"/>
      <c r="F272" s="14"/>
      <c r="G272" s="14"/>
      <c r="H272" s="14"/>
      <c r="I272" s="14"/>
      <c r="J272" s="14"/>
      <c r="K272" s="14"/>
      <c r="L272" s="14"/>
    </row>
    <row r="273" spans="2:12" ht="12" customHeight="1" x14ac:dyDescent="0.2">
      <c r="B273" s="22" t="s">
        <v>39</v>
      </c>
      <c r="C273" s="11" t="s">
        <v>40</v>
      </c>
    </row>
    <row r="274" spans="2:12" ht="8.25" customHeight="1" x14ac:dyDescent="0.2">
      <c r="B274" s="22"/>
      <c r="C274" s="11"/>
    </row>
    <row r="275" spans="2:12" ht="12" customHeight="1" x14ac:dyDescent="0.2">
      <c r="B275" s="23"/>
      <c r="C275" s="2" t="s">
        <v>20</v>
      </c>
      <c r="D275" s="12"/>
      <c r="E275" s="13"/>
      <c r="F275" s="12"/>
      <c r="G275" s="13"/>
      <c r="H275" s="12"/>
      <c r="I275" s="13"/>
      <c r="J275" s="12"/>
      <c r="K275" s="13"/>
      <c r="L275" s="12"/>
    </row>
    <row r="276" spans="2:12" ht="8.25" customHeight="1" x14ac:dyDescent="0.2">
      <c r="B276" s="23"/>
      <c r="C276" s="2"/>
      <c r="D276" s="13"/>
      <c r="E276" s="13"/>
      <c r="F276" s="13"/>
      <c r="G276" s="13"/>
      <c r="H276" s="13"/>
      <c r="I276" s="13"/>
      <c r="J276" s="13"/>
      <c r="K276" s="13"/>
      <c r="L276" s="13"/>
    </row>
    <row r="277" spans="2:12" ht="24.75" customHeight="1" x14ac:dyDescent="0.2">
      <c r="B277" s="111" t="s">
        <v>45</v>
      </c>
      <c r="C277" s="201" t="s">
        <v>43</v>
      </c>
      <c r="D277" s="201"/>
      <c r="E277" s="201"/>
      <c r="F277" s="201"/>
      <c r="G277" s="201"/>
      <c r="H277" s="201"/>
      <c r="I277" s="201"/>
      <c r="J277" s="201"/>
      <c r="K277" s="201"/>
      <c r="L277" s="201"/>
    </row>
    <row r="279" spans="2:12" ht="12" customHeight="1" x14ac:dyDescent="0.2">
      <c r="C279" s="242" t="s">
        <v>96</v>
      </c>
      <c r="D279" s="243"/>
      <c r="E279" s="243"/>
      <c r="F279" s="243"/>
      <c r="G279" s="243"/>
      <c r="H279" s="243"/>
      <c r="I279" s="244"/>
      <c r="J279" s="112">
        <v>2021</v>
      </c>
      <c r="K279" s="67"/>
      <c r="L279" s="68">
        <v>2020</v>
      </c>
    </row>
    <row r="280" spans="2:12" ht="12" customHeight="1" x14ac:dyDescent="0.2">
      <c r="C280" s="187" t="s">
        <v>253</v>
      </c>
      <c r="D280" s="188"/>
      <c r="E280" s="188"/>
      <c r="F280" s="188"/>
      <c r="G280" s="188"/>
      <c r="H280" s="188"/>
      <c r="I280" s="189"/>
      <c r="J280" s="69">
        <v>148000</v>
      </c>
      <c r="K280" s="70"/>
      <c r="L280" s="69">
        <v>12551.57</v>
      </c>
    </row>
    <row r="281" spans="2:12" ht="12" customHeight="1" x14ac:dyDescent="0.2">
      <c r="C281" s="187" t="s">
        <v>254</v>
      </c>
      <c r="D281" s="188"/>
      <c r="E281" s="188"/>
      <c r="F281" s="188"/>
      <c r="G281" s="188"/>
      <c r="H281" s="188"/>
      <c r="I281" s="189"/>
      <c r="J281" s="69">
        <v>58151198.840000004</v>
      </c>
      <c r="K281" s="70"/>
      <c r="L281" s="69">
        <v>68044945.359999999</v>
      </c>
    </row>
    <row r="282" spans="2:12" ht="12" customHeight="1" x14ac:dyDescent="0.2">
      <c r="C282" s="187" t="s">
        <v>130</v>
      </c>
      <c r="D282" s="188"/>
      <c r="E282" s="188"/>
      <c r="F282" s="188"/>
      <c r="G282" s="188"/>
      <c r="H282" s="188"/>
      <c r="I282" s="189"/>
      <c r="J282" s="69">
        <v>0</v>
      </c>
      <c r="K282" s="70"/>
      <c r="L282" s="69">
        <v>0</v>
      </c>
    </row>
    <row r="283" spans="2:12" ht="12" customHeight="1" x14ac:dyDescent="0.2">
      <c r="C283" s="187" t="s">
        <v>131</v>
      </c>
      <c r="D283" s="188"/>
      <c r="E283" s="188"/>
      <c r="F283" s="188"/>
      <c r="G283" s="188"/>
      <c r="H283" s="188"/>
      <c r="I283" s="189"/>
      <c r="J283" s="69">
        <v>0</v>
      </c>
      <c r="K283" s="70"/>
      <c r="L283" s="69">
        <v>0</v>
      </c>
    </row>
    <row r="284" spans="2:12" ht="12" customHeight="1" x14ac:dyDescent="0.2">
      <c r="C284" s="187" t="s">
        <v>132</v>
      </c>
      <c r="D284" s="188"/>
      <c r="E284" s="188"/>
      <c r="F284" s="188"/>
      <c r="G284" s="188"/>
      <c r="H284" s="188"/>
      <c r="I284" s="189"/>
      <c r="J284" s="69">
        <v>342120.06</v>
      </c>
      <c r="K284" s="70"/>
      <c r="L284" s="69">
        <v>342120.06</v>
      </c>
    </row>
    <row r="285" spans="2:12" ht="12" customHeight="1" x14ac:dyDescent="0.2">
      <c r="C285" s="190" t="s">
        <v>316</v>
      </c>
      <c r="D285" s="191"/>
      <c r="E285" s="191"/>
      <c r="F285" s="191"/>
      <c r="G285" s="191"/>
      <c r="H285" s="191"/>
      <c r="I285" s="192"/>
      <c r="J285" s="72">
        <f>SUM(J280:J284)</f>
        <v>58641318.900000006</v>
      </c>
      <c r="K285" s="73"/>
      <c r="L285" s="74">
        <f>SUM(L280:L284)</f>
        <v>68399616.989999995</v>
      </c>
    </row>
    <row r="286" spans="2:12" ht="12" customHeight="1" x14ac:dyDescent="0.2">
      <c r="C286" s="140"/>
      <c r="D286" s="140"/>
      <c r="E286" s="140"/>
      <c r="F286" s="140"/>
      <c r="G286" s="140"/>
      <c r="H286" s="140"/>
      <c r="I286" s="140"/>
      <c r="J286" s="138"/>
      <c r="K286" s="138"/>
      <c r="L286" s="138"/>
    </row>
    <row r="287" spans="2:12" ht="12" customHeight="1" x14ac:dyDescent="0.2">
      <c r="C287" s="140"/>
      <c r="D287" s="140"/>
      <c r="E287" s="140"/>
      <c r="F287" s="140"/>
      <c r="G287" s="140"/>
      <c r="H287" s="140"/>
      <c r="I287" s="140"/>
      <c r="J287" s="138"/>
      <c r="K287" s="138"/>
      <c r="L287" s="138"/>
    </row>
    <row r="288" spans="2:12" ht="12" customHeight="1" x14ac:dyDescent="0.2">
      <c r="C288" s="140"/>
      <c r="D288" s="140"/>
      <c r="E288" s="140"/>
      <c r="F288" s="140"/>
      <c r="G288" s="140"/>
      <c r="H288" s="140"/>
      <c r="I288" s="140"/>
      <c r="J288" s="138"/>
      <c r="K288" s="138"/>
      <c r="L288" s="138"/>
    </row>
    <row r="289" spans="2:12" ht="12" customHeight="1" x14ac:dyDescent="0.2">
      <c r="C289" s="140"/>
      <c r="D289" s="140"/>
      <c r="E289" s="140"/>
      <c r="F289" s="140"/>
      <c r="G289" s="140"/>
      <c r="H289" s="140"/>
      <c r="I289" s="140"/>
      <c r="J289" s="138"/>
      <c r="K289" s="138"/>
      <c r="L289" s="138"/>
    </row>
    <row r="290" spans="2:12" ht="12" customHeight="1" x14ac:dyDescent="0.2">
      <c r="C290" s="140"/>
      <c r="D290" s="140"/>
      <c r="E290" s="140"/>
      <c r="F290" s="140"/>
      <c r="G290" s="140"/>
      <c r="H290" s="140"/>
      <c r="I290" s="140"/>
      <c r="J290" s="138"/>
      <c r="K290" s="138"/>
      <c r="L290" s="138"/>
    </row>
    <row r="292" spans="2:12" s="26" customFormat="1" ht="11.25" x14ac:dyDescent="0.2">
      <c r="B292" s="107" t="s">
        <v>44</v>
      </c>
      <c r="C292" s="26" t="s">
        <v>134</v>
      </c>
    </row>
    <row r="293" spans="2:12" s="26" customFormat="1" ht="6.75" customHeight="1" x14ac:dyDescent="0.2">
      <c r="B293" s="107"/>
    </row>
    <row r="294" spans="2:12" s="26" customFormat="1" ht="9" customHeight="1" x14ac:dyDescent="0.2">
      <c r="B294" s="113"/>
    </row>
    <row r="295" spans="2:12" ht="12" customHeight="1" x14ac:dyDescent="0.2">
      <c r="B295" s="20"/>
      <c r="C295" s="193" t="s">
        <v>96</v>
      </c>
      <c r="D295" s="194"/>
      <c r="E295" s="194"/>
      <c r="F295" s="194"/>
      <c r="G295" s="194"/>
      <c r="H295" s="194"/>
      <c r="I295" s="195"/>
      <c r="J295" s="66" t="s">
        <v>133</v>
      </c>
      <c r="K295" s="67"/>
      <c r="L295" s="68"/>
    </row>
    <row r="296" spans="2:12" ht="12" customHeight="1" x14ac:dyDescent="0.2">
      <c r="B296" s="20"/>
      <c r="C296" s="187" t="s">
        <v>153</v>
      </c>
      <c r="D296" s="188"/>
      <c r="E296" s="188"/>
      <c r="F296" s="188"/>
      <c r="G296" s="188"/>
      <c r="H296" s="188"/>
      <c r="I296" s="189"/>
      <c r="J296" s="87">
        <v>102730510.89</v>
      </c>
      <c r="K296" s="70"/>
      <c r="L296" s="71"/>
    </row>
    <row r="297" spans="2:12" ht="12" customHeight="1" x14ac:dyDescent="0.2">
      <c r="B297" s="20"/>
      <c r="C297" s="187" t="s">
        <v>154</v>
      </c>
      <c r="D297" s="188"/>
      <c r="E297" s="188"/>
      <c r="F297" s="188"/>
      <c r="G297" s="188"/>
      <c r="H297" s="188"/>
      <c r="I297" s="189"/>
      <c r="J297" s="87">
        <v>1035815.2</v>
      </c>
      <c r="K297" s="70"/>
      <c r="L297" s="71"/>
    </row>
    <row r="298" spans="2:12" ht="12" customHeight="1" x14ac:dyDescent="0.2">
      <c r="B298" s="20"/>
      <c r="C298" s="187" t="s">
        <v>155</v>
      </c>
      <c r="D298" s="188"/>
      <c r="E298" s="188"/>
      <c r="F298" s="188"/>
      <c r="G298" s="188"/>
      <c r="H298" s="188"/>
      <c r="I298" s="189"/>
      <c r="J298" s="87">
        <v>29992.42</v>
      </c>
      <c r="K298" s="70"/>
      <c r="L298" s="71"/>
    </row>
    <row r="299" spans="2:12" ht="12" customHeight="1" x14ac:dyDescent="0.2">
      <c r="B299" s="20"/>
      <c r="C299" s="187" t="s">
        <v>156</v>
      </c>
      <c r="D299" s="188"/>
      <c r="E299" s="188"/>
      <c r="F299" s="188"/>
      <c r="G299" s="188"/>
      <c r="H299" s="188"/>
      <c r="I299" s="189"/>
      <c r="J299" s="87">
        <v>12018322.92</v>
      </c>
      <c r="K299" s="70"/>
      <c r="L299" s="71"/>
    </row>
    <row r="300" spans="2:12" ht="12" customHeight="1" x14ac:dyDescent="0.2">
      <c r="B300" s="20"/>
      <c r="C300" s="187" t="s">
        <v>158</v>
      </c>
      <c r="D300" s="188"/>
      <c r="E300" s="188"/>
      <c r="F300" s="188"/>
      <c r="G300" s="188"/>
      <c r="H300" s="188"/>
      <c r="I300" s="189"/>
      <c r="J300" s="87">
        <v>1152248.1399999999</v>
      </c>
      <c r="K300" s="70"/>
      <c r="L300" s="71"/>
    </row>
    <row r="301" spans="2:12" ht="12" customHeight="1" x14ac:dyDescent="0.2">
      <c r="B301" s="20"/>
      <c r="C301" s="187" t="s">
        <v>271</v>
      </c>
      <c r="D301" s="188"/>
      <c r="E301" s="188"/>
      <c r="F301" s="188"/>
      <c r="G301" s="188"/>
      <c r="H301" s="188"/>
      <c r="I301" s="189"/>
      <c r="J301" s="87"/>
      <c r="K301" s="70"/>
      <c r="L301" s="71"/>
    </row>
    <row r="302" spans="2:12" ht="12" customHeight="1" x14ac:dyDescent="0.2">
      <c r="B302" s="20"/>
      <c r="C302" s="187" t="s">
        <v>272</v>
      </c>
      <c r="D302" s="188"/>
      <c r="E302" s="188"/>
      <c r="F302" s="188"/>
      <c r="G302" s="188"/>
      <c r="H302" s="188"/>
      <c r="I302" s="189"/>
      <c r="J302" s="87"/>
      <c r="K302" s="70"/>
      <c r="L302" s="71"/>
    </row>
    <row r="303" spans="2:12" ht="12" customHeight="1" x14ac:dyDescent="0.2">
      <c r="B303" s="20"/>
      <c r="C303" s="190" t="s">
        <v>135</v>
      </c>
      <c r="D303" s="191"/>
      <c r="E303" s="191"/>
      <c r="F303" s="191"/>
      <c r="G303" s="191"/>
      <c r="H303" s="191"/>
      <c r="I303" s="192"/>
      <c r="J303" s="72">
        <f>SUM(J296:L302)</f>
        <v>116966889.57000001</v>
      </c>
      <c r="K303" s="73"/>
      <c r="L303" s="74"/>
    </row>
    <row r="304" spans="2:12" ht="12" customHeight="1" x14ac:dyDescent="0.2">
      <c r="B304" s="20"/>
      <c r="C304" s="10"/>
      <c r="D304" s="10"/>
      <c r="E304" s="10"/>
      <c r="F304" s="10"/>
      <c r="G304" s="10"/>
      <c r="H304" s="10"/>
      <c r="I304" s="10"/>
      <c r="J304" s="10"/>
      <c r="K304" s="10"/>
      <c r="L304" s="10"/>
    </row>
    <row r="305" spans="2:12" ht="12" customHeight="1" x14ac:dyDescent="0.2">
      <c r="B305" s="39" t="s">
        <v>46</v>
      </c>
      <c r="C305" s="169" t="s">
        <v>36</v>
      </c>
      <c r="D305" s="169"/>
      <c r="E305" s="169"/>
      <c r="F305" s="169"/>
      <c r="G305" s="169"/>
      <c r="H305" s="169"/>
      <c r="I305" s="169"/>
      <c r="J305" s="169"/>
      <c r="K305" s="169"/>
      <c r="L305" s="169"/>
    </row>
    <row r="307" spans="2:12" ht="12" customHeight="1" x14ac:dyDescent="0.2">
      <c r="C307" s="314"/>
      <c r="D307" s="315"/>
      <c r="E307" s="315"/>
      <c r="F307" s="315"/>
      <c r="G307" s="315"/>
      <c r="H307" s="316"/>
      <c r="I307" s="232">
        <v>2021</v>
      </c>
      <c r="J307" s="233"/>
      <c r="K307" s="234"/>
      <c r="L307" s="127">
        <v>2020</v>
      </c>
    </row>
    <row r="308" spans="2:12" ht="12" customHeight="1" x14ac:dyDescent="0.2">
      <c r="B308" s="7"/>
      <c r="C308" s="317" t="s">
        <v>136</v>
      </c>
      <c r="D308" s="318"/>
      <c r="E308" s="318"/>
      <c r="F308" s="318"/>
      <c r="G308" s="318"/>
      <c r="H308" s="319"/>
      <c r="I308" s="333">
        <f>SUM(I309:K316)</f>
        <v>0</v>
      </c>
      <c r="J308" s="334"/>
      <c r="K308" s="335"/>
      <c r="L308" s="128">
        <f>SUM(L309:L316)</f>
        <v>0</v>
      </c>
    </row>
    <row r="309" spans="2:12" ht="12" customHeight="1" x14ac:dyDescent="0.2">
      <c r="B309" s="12"/>
      <c r="C309" s="320" t="s">
        <v>137</v>
      </c>
      <c r="D309" s="321"/>
      <c r="E309" s="321"/>
      <c r="F309" s="321"/>
      <c r="G309" s="321"/>
      <c r="H309" s="322"/>
      <c r="I309" s="291">
        <v>0</v>
      </c>
      <c r="J309" s="292"/>
      <c r="K309" s="293"/>
      <c r="L309" s="129">
        <v>0</v>
      </c>
    </row>
    <row r="310" spans="2:12" ht="12" customHeight="1" x14ac:dyDescent="0.2">
      <c r="B310" s="12"/>
      <c r="C310" s="311" t="s">
        <v>21</v>
      </c>
      <c r="D310" s="312"/>
      <c r="E310" s="312"/>
      <c r="F310" s="312"/>
      <c r="G310" s="312"/>
      <c r="H310" s="313"/>
      <c r="I310" s="291">
        <v>0</v>
      </c>
      <c r="J310" s="292"/>
      <c r="K310" s="293"/>
      <c r="L310" s="129">
        <v>0</v>
      </c>
    </row>
    <row r="311" spans="2:12" ht="12" customHeight="1" x14ac:dyDescent="0.2">
      <c r="B311" s="12"/>
      <c r="C311" s="311" t="s">
        <v>22</v>
      </c>
      <c r="D311" s="312"/>
      <c r="E311" s="312"/>
      <c r="F311" s="312"/>
      <c r="G311" s="312"/>
      <c r="H311" s="313"/>
      <c r="I311" s="291">
        <v>0</v>
      </c>
      <c r="J311" s="292"/>
      <c r="K311" s="293"/>
      <c r="L311" s="129">
        <v>0</v>
      </c>
    </row>
    <row r="312" spans="2:12" ht="12" customHeight="1" x14ac:dyDescent="0.2">
      <c r="C312" s="311" t="s">
        <v>23</v>
      </c>
      <c r="D312" s="312"/>
      <c r="E312" s="312"/>
      <c r="F312" s="312"/>
      <c r="G312" s="312"/>
      <c r="H312" s="313"/>
      <c r="I312" s="291">
        <v>0</v>
      </c>
      <c r="J312" s="292"/>
      <c r="K312" s="293"/>
      <c r="L312" s="129">
        <v>0</v>
      </c>
    </row>
    <row r="313" spans="2:12" ht="12" customHeight="1" x14ac:dyDescent="0.2">
      <c r="B313" s="12"/>
      <c r="C313" s="308" t="s">
        <v>32</v>
      </c>
      <c r="D313" s="309"/>
      <c r="E313" s="309"/>
      <c r="F313" s="309"/>
      <c r="G313" s="309"/>
      <c r="H313" s="310"/>
      <c r="I313" s="291">
        <v>0</v>
      </c>
      <c r="J313" s="292"/>
      <c r="K313" s="293"/>
      <c r="L313" s="129">
        <v>0</v>
      </c>
    </row>
    <row r="314" spans="2:12" ht="12" customHeight="1" x14ac:dyDescent="0.2">
      <c r="B314" s="12"/>
      <c r="C314" s="308" t="s">
        <v>33</v>
      </c>
      <c r="D314" s="309"/>
      <c r="E314" s="309"/>
      <c r="F314" s="309"/>
      <c r="G314" s="309"/>
      <c r="H314" s="310"/>
      <c r="I314" s="291">
        <v>0</v>
      </c>
      <c r="J314" s="292"/>
      <c r="K314" s="293"/>
      <c r="L314" s="129">
        <v>0</v>
      </c>
    </row>
    <row r="315" spans="2:12" ht="12" customHeight="1" x14ac:dyDescent="0.2">
      <c r="C315" s="311" t="s">
        <v>24</v>
      </c>
      <c r="D315" s="312"/>
      <c r="E315" s="312"/>
      <c r="F315" s="312"/>
      <c r="G315" s="312"/>
      <c r="H315" s="313"/>
      <c r="I315" s="291">
        <v>0</v>
      </c>
      <c r="J315" s="292"/>
      <c r="K315" s="293"/>
      <c r="L315" s="129">
        <v>0</v>
      </c>
    </row>
    <row r="316" spans="2:12" ht="12" customHeight="1" x14ac:dyDescent="0.2">
      <c r="C316" s="311" t="s">
        <v>25</v>
      </c>
      <c r="D316" s="312"/>
      <c r="E316" s="312"/>
      <c r="F316" s="312"/>
      <c r="G316" s="312"/>
      <c r="H316" s="313"/>
      <c r="I316" s="291">
        <v>0</v>
      </c>
      <c r="J316" s="292"/>
      <c r="K316" s="293"/>
      <c r="L316" s="129">
        <v>0</v>
      </c>
    </row>
    <row r="318" spans="2:12" ht="23.25" customHeight="1" x14ac:dyDescent="0.2">
      <c r="B318" s="2" t="s">
        <v>41</v>
      </c>
      <c r="C318" s="332" t="s">
        <v>42</v>
      </c>
      <c r="D318" s="332"/>
      <c r="E318" s="332"/>
      <c r="F318" s="332"/>
      <c r="G318" s="332"/>
      <c r="H318" s="332"/>
      <c r="I318" s="332"/>
      <c r="J318" s="332"/>
      <c r="K318" s="332"/>
      <c r="L318" s="332"/>
    </row>
    <row r="320" spans="2:12" s="43" customFormat="1" ht="12" customHeight="1" x14ac:dyDescent="0.2">
      <c r="B320" s="307" t="s">
        <v>115</v>
      </c>
      <c r="C320" s="307"/>
      <c r="D320" s="307"/>
      <c r="E320" s="307"/>
      <c r="F320" s="307"/>
      <c r="G320" s="307"/>
      <c r="H320" s="307"/>
      <c r="I320" s="307"/>
      <c r="J320" s="307"/>
      <c r="K320" s="307"/>
      <c r="L320" s="307"/>
    </row>
    <row r="321" spans="2:12" s="43" customFormat="1" x14ac:dyDescent="0.2">
      <c r="B321" s="307"/>
      <c r="C321" s="307"/>
      <c r="D321" s="307"/>
      <c r="E321" s="307"/>
      <c r="F321" s="307"/>
      <c r="G321" s="307"/>
      <c r="H321" s="307"/>
      <c r="I321" s="307"/>
      <c r="J321" s="307"/>
      <c r="K321" s="307"/>
      <c r="L321" s="307"/>
    </row>
    <row r="322" spans="2:12" s="43" customFormat="1" x14ac:dyDescent="0.2">
      <c r="B322" s="84"/>
      <c r="C322" s="84"/>
      <c r="D322" s="84"/>
      <c r="E322" s="84"/>
      <c r="F322" s="84"/>
      <c r="G322" s="84"/>
      <c r="H322" s="84"/>
      <c r="I322" s="84"/>
      <c r="J322" s="84"/>
      <c r="K322" s="84"/>
      <c r="L322" s="84"/>
    </row>
    <row r="323" spans="2:12" s="43" customFormat="1" x14ac:dyDescent="0.2">
      <c r="B323" s="326" t="s">
        <v>341</v>
      </c>
      <c r="C323" s="327"/>
      <c r="D323" s="327"/>
      <c r="E323" s="327"/>
      <c r="F323" s="327"/>
      <c r="G323" s="327"/>
      <c r="H323" s="327"/>
      <c r="I323" s="327"/>
      <c r="J323" s="327"/>
      <c r="K323" s="327"/>
      <c r="L323" s="328"/>
    </row>
    <row r="324" spans="2:12" ht="12" customHeight="1" thickBot="1" x14ac:dyDescent="0.25">
      <c r="B324" s="329" t="s">
        <v>396</v>
      </c>
      <c r="C324" s="330"/>
      <c r="D324" s="330"/>
      <c r="E324" s="330"/>
      <c r="F324" s="330"/>
      <c r="G324" s="330"/>
      <c r="H324" s="330"/>
      <c r="I324" s="330"/>
      <c r="J324" s="330"/>
      <c r="K324" s="330"/>
      <c r="L324" s="331"/>
    </row>
    <row r="325" spans="2:12" ht="15" customHeight="1" thickBot="1" x14ac:dyDescent="0.25">
      <c r="B325" s="323" t="s">
        <v>150</v>
      </c>
      <c r="C325" s="324"/>
      <c r="D325" s="324"/>
      <c r="E325" s="324"/>
      <c r="F325" s="324"/>
      <c r="G325" s="324"/>
      <c r="H325" s="324"/>
      <c r="I325" s="325"/>
      <c r="J325" s="77"/>
      <c r="K325" s="305">
        <v>208795440</v>
      </c>
      <c r="L325" s="306"/>
    </row>
    <row r="326" spans="2:12" ht="13.5" customHeight="1" thickBot="1" x14ac:dyDescent="0.25">
      <c r="B326" s="345" t="s">
        <v>138</v>
      </c>
      <c r="C326" s="346"/>
      <c r="D326" s="346"/>
      <c r="E326" s="346"/>
      <c r="F326" s="346"/>
      <c r="G326" s="346"/>
      <c r="H326" s="346"/>
      <c r="I326" s="82"/>
      <c r="J326" s="77"/>
      <c r="K326" s="348">
        <v>0</v>
      </c>
      <c r="L326" s="349"/>
    </row>
    <row r="327" spans="2:12" ht="12" customHeight="1" x14ac:dyDescent="0.2">
      <c r="B327" s="76"/>
      <c r="C327" s="76"/>
      <c r="D327" s="352" t="s">
        <v>139</v>
      </c>
      <c r="E327" s="343"/>
      <c r="F327" s="343"/>
      <c r="G327" s="343"/>
      <c r="H327" s="343"/>
      <c r="I327" s="344"/>
      <c r="J327" s="79">
        <v>0</v>
      </c>
      <c r="K327" s="114"/>
      <c r="L327" s="115"/>
    </row>
    <row r="328" spans="2:12" ht="18" customHeight="1" x14ac:dyDescent="0.2">
      <c r="B328" s="76"/>
      <c r="C328" s="76"/>
      <c r="D328" s="336" t="s">
        <v>140</v>
      </c>
      <c r="E328" s="337"/>
      <c r="F328" s="337"/>
      <c r="G328" s="337"/>
      <c r="H328" s="337"/>
      <c r="I328" s="338"/>
      <c r="J328" s="80">
        <v>0</v>
      </c>
      <c r="K328" s="114"/>
      <c r="L328" s="115"/>
    </row>
    <row r="329" spans="2:12" ht="12" customHeight="1" x14ac:dyDescent="0.2">
      <c r="B329" s="76"/>
      <c r="C329" s="76"/>
      <c r="D329" s="336" t="s">
        <v>141</v>
      </c>
      <c r="E329" s="337"/>
      <c r="F329" s="337"/>
      <c r="G329" s="337"/>
      <c r="H329" s="337"/>
      <c r="I329" s="338"/>
      <c r="J329" s="80">
        <v>0</v>
      </c>
      <c r="K329" s="114"/>
      <c r="L329" s="115"/>
    </row>
    <row r="330" spans="2:12" ht="12" customHeight="1" x14ac:dyDescent="0.2">
      <c r="B330" s="76"/>
      <c r="C330" s="76"/>
      <c r="D330" s="336" t="s">
        <v>142</v>
      </c>
      <c r="E330" s="337"/>
      <c r="F330" s="337"/>
      <c r="G330" s="337"/>
      <c r="H330" s="337"/>
      <c r="I330" s="338"/>
      <c r="J330" s="80">
        <v>0</v>
      </c>
      <c r="K330" s="114"/>
      <c r="L330" s="115"/>
    </row>
    <row r="331" spans="2:12" ht="12" customHeight="1" thickBot="1" x14ac:dyDescent="0.25">
      <c r="B331" s="76"/>
      <c r="C331" s="76"/>
      <c r="D331" s="339" t="s">
        <v>143</v>
      </c>
      <c r="E331" s="340"/>
      <c r="F331" s="340"/>
      <c r="G331" s="340"/>
      <c r="H331" s="340"/>
      <c r="I331" s="341"/>
      <c r="J331" s="81">
        <v>0</v>
      </c>
      <c r="K331" s="114"/>
      <c r="L331" s="115"/>
    </row>
    <row r="332" spans="2:12" ht="13.5" customHeight="1" thickBot="1" x14ac:dyDescent="0.25">
      <c r="B332" s="345" t="s">
        <v>144</v>
      </c>
      <c r="C332" s="346"/>
      <c r="D332" s="346"/>
      <c r="E332" s="346"/>
      <c r="F332" s="346"/>
      <c r="G332" s="346"/>
      <c r="H332" s="346"/>
      <c r="I332" s="347"/>
      <c r="J332" s="77"/>
      <c r="K332" s="348">
        <v>0</v>
      </c>
      <c r="L332" s="349"/>
    </row>
    <row r="333" spans="2:12" ht="12" customHeight="1" x14ac:dyDescent="0.2">
      <c r="B333" s="76"/>
      <c r="C333" s="76"/>
      <c r="D333" s="352" t="s">
        <v>145</v>
      </c>
      <c r="E333" s="343"/>
      <c r="F333" s="343"/>
      <c r="G333" s="343"/>
      <c r="H333" s="343"/>
      <c r="I333" s="344"/>
      <c r="J333" s="79">
        <v>0</v>
      </c>
      <c r="K333" s="114"/>
      <c r="L333" s="115"/>
    </row>
    <row r="334" spans="2:12" ht="12" customHeight="1" x14ac:dyDescent="0.2">
      <c r="B334" s="76"/>
      <c r="C334" s="76"/>
      <c r="D334" s="336" t="s">
        <v>146</v>
      </c>
      <c r="E334" s="337"/>
      <c r="F334" s="337"/>
      <c r="G334" s="337"/>
      <c r="H334" s="337"/>
      <c r="I334" s="338"/>
      <c r="J334" s="80">
        <v>0</v>
      </c>
      <c r="K334" s="114"/>
      <c r="L334" s="115"/>
    </row>
    <row r="335" spans="2:12" ht="12" customHeight="1" x14ac:dyDescent="0.2">
      <c r="B335" s="76"/>
      <c r="C335" s="76"/>
      <c r="D335" s="336" t="s">
        <v>147</v>
      </c>
      <c r="E335" s="337"/>
      <c r="F335" s="337"/>
      <c r="G335" s="337"/>
      <c r="H335" s="337"/>
      <c r="I335" s="338"/>
      <c r="J335" s="80">
        <v>0</v>
      </c>
      <c r="K335" s="114"/>
      <c r="L335" s="115"/>
    </row>
    <row r="336" spans="2:12" ht="12" customHeight="1" thickBot="1" x14ac:dyDescent="0.25">
      <c r="B336" s="76"/>
      <c r="C336" s="76"/>
      <c r="D336" s="339" t="s">
        <v>148</v>
      </c>
      <c r="E336" s="340"/>
      <c r="F336" s="340"/>
      <c r="G336" s="340"/>
      <c r="H336" s="340"/>
      <c r="I336" s="341"/>
      <c r="J336" s="81">
        <v>0</v>
      </c>
      <c r="K336" s="114"/>
      <c r="L336" s="115"/>
    </row>
    <row r="337" spans="2:12" ht="12.75" customHeight="1" thickBot="1" x14ac:dyDescent="0.25">
      <c r="B337" s="323" t="s">
        <v>149</v>
      </c>
      <c r="C337" s="324"/>
      <c r="D337" s="324"/>
      <c r="E337" s="324"/>
      <c r="F337" s="324"/>
      <c r="G337" s="324"/>
      <c r="H337" s="324"/>
      <c r="I337" s="325"/>
      <c r="J337" s="77"/>
      <c r="K337" s="350">
        <f>K325+K326-K332</f>
        <v>208795440</v>
      </c>
      <c r="L337" s="351"/>
    </row>
    <row r="340" spans="2:12" ht="12" customHeight="1" thickBot="1" x14ac:dyDescent="0.25"/>
    <row r="341" spans="2:12" ht="12.75" customHeight="1" thickBot="1" x14ac:dyDescent="0.25">
      <c r="B341" s="323" t="s">
        <v>151</v>
      </c>
      <c r="C341" s="324"/>
      <c r="D341" s="324"/>
      <c r="E341" s="324"/>
      <c r="F341" s="324"/>
      <c r="G341" s="324"/>
      <c r="H341" s="324"/>
      <c r="I341" s="325"/>
      <c r="J341" s="77"/>
      <c r="K341" s="356">
        <v>175180484</v>
      </c>
      <c r="L341" s="357"/>
    </row>
    <row r="342" spans="2:12" ht="12.75" customHeight="1" thickBot="1" x14ac:dyDescent="0.25">
      <c r="B342" s="345" t="s">
        <v>152</v>
      </c>
      <c r="C342" s="346"/>
      <c r="D342" s="346"/>
      <c r="E342" s="346"/>
      <c r="F342" s="346"/>
      <c r="G342" s="346"/>
      <c r="H342" s="346"/>
      <c r="I342" s="347"/>
      <c r="J342" s="78"/>
      <c r="K342" s="358">
        <v>9183926</v>
      </c>
      <c r="L342" s="359"/>
    </row>
    <row r="343" spans="2:12" ht="12" customHeight="1" x14ac:dyDescent="0.2">
      <c r="B343" s="76"/>
      <c r="C343" s="76"/>
      <c r="D343" s="342" t="s">
        <v>153</v>
      </c>
      <c r="E343" s="343"/>
      <c r="F343" s="343"/>
      <c r="G343" s="343"/>
      <c r="H343" s="343"/>
      <c r="I343" s="344"/>
      <c r="J343" s="154">
        <v>139788</v>
      </c>
      <c r="K343" s="76"/>
      <c r="L343" s="76"/>
    </row>
    <row r="344" spans="2:12" ht="12" customHeight="1" x14ac:dyDescent="0.2">
      <c r="B344" s="76"/>
      <c r="C344" s="76"/>
      <c r="D344" s="353" t="s">
        <v>154</v>
      </c>
      <c r="E344" s="337"/>
      <c r="F344" s="337"/>
      <c r="G344" s="337"/>
      <c r="H344" s="337"/>
      <c r="I344" s="338"/>
      <c r="J344" s="155">
        <v>15584</v>
      </c>
      <c r="K344" s="76"/>
      <c r="L344" s="76"/>
    </row>
    <row r="345" spans="2:12" ht="12" customHeight="1" x14ac:dyDescent="0.2">
      <c r="B345" s="76"/>
      <c r="C345" s="76"/>
      <c r="D345" s="353" t="s">
        <v>155</v>
      </c>
      <c r="E345" s="337"/>
      <c r="F345" s="337"/>
      <c r="G345" s="337"/>
      <c r="H345" s="337"/>
      <c r="I345" s="338"/>
      <c r="J345" s="155">
        <v>0</v>
      </c>
      <c r="K345" s="76"/>
      <c r="L345" s="76"/>
    </row>
    <row r="346" spans="2:12" ht="12" customHeight="1" x14ac:dyDescent="0.2">
      <c r="B346" s="76"/>
      <c r="C346" s="76"/>
      <c r="D346" s="353" t="s">
        <v>156</v>
      </c>
      <c r="E346" s="337"/>
      <c r="F346" s="337"/>
      <c r="G346" s="337"/>
      <c r="H346" s="337"/>
      <c r="I346" s="338"/>
      <c r="J346" s="155">
        <v>0</v>
      </c>
      <c r="K346" s="76"/>
      <c r="L346" s="76"/>
    </row>
    <row r="347" spans="2:12" ht="12" customHeight="1" x14ac:dyDescent="0.2">
      <c r="B347" s="76"/>
      <c r="C347" s="76"/>
      <c r="D347" s="353" t="s">
        <v>157</v>
      </c>
      <c r="E347" s="337"/>
      <c r="F347" s="337"/>
      <c r="G347" s="337"/>
      <c r="H347" s="337"/>
      <c r="I347" s="338"/>
      <c r="J347" s="155">
        <v>0</v>
      </c>
      <c r="K347" s="76"/>
      <c r="L347" s="76"/>
    </row>
    <row r="348" spans="2:12" ht="12" customHeight="1" x14ac:dyDescent="0.2">
      <c r="B348" s="76"/>
      <c r="C348" s="76"/>
      <c r="D348" s="353" t="s">
        <v>158</v>
      </c>
      <c r="E348" s="337"/>
      <c r="F348" s="337"/>
      <c r="G348" s="337"/>
      <c r="H348" s="337"/>
      <c r="I348" s="338"/>
      <c r="J348" s="155">
        <v>48372</v>
      </c>
      <c r="K348" s="76"/>
      <c r="L348" s="76"/>
    </row>
    <row r="349" spans="2:12" ht="12" customHeight="1" x14ac:dyDescent="0.2">
      <c r="B349" s="76"/>
      <c r="C349" s="76"/>
      <c r="D349" s="353" t="s">
        <v>159</v>
      </c>
      <c r="E349" s="337"/>
      <c r="F349" s="337"/>
      <c r="G349" s="337"/>
      <c r="H349" s="337"/>
      <c r="I349" s="338"/>
      <c r="J349" s="155">
        <v>0</v>
      </c>
      <c r="K349" s="76"/>
      <c r="L349" s="76"/>
    </row>
    <row r="350" spans="2:12" ht="12" customHeight="1" x14ac:dyDescent="0.2">
      <c r="B350" s="76"/>
      <c r="C350" s="76"/>
      <c r="D350" s="353" t="s">
        <v>160</v>
      </c>
      <c r="E350" s="337"/>
      <c r="F350" s="337"/>
      <c r="G350" s="337"/>
      <c r="H350" s="337"/>
      <c r="I350" s="338"/>
      <c r="J350" s="155">
        <v>0</v>
      </c>
      <c r="K350" s="76"/>
      <c r="L350" s="76"/>
    </row>
    <row r="351" spans="2:12" ht="12" customHeight="1" x14ac:dyDescent="0.2">
      <c r="B351" s="76"/>
      <c r="C351" s="76"/>
      <c r="D351" s="353" t="s">
        <v>161</v>
      </c>
      <c r="E351" s="337"/>
      <c r="F351" s="337"/>
      <c r="G351" s="337"/>
      <c r="H351" s="337"/>
      <c r="I351" s="338"/>
      <c r="J351" s="155">
        <v>0</v>
      </c>
      <c r="K351" s="76"/>
      <c r="L351" s="76"/>
    </row>
    <row r="352" spans="2:12" ht="12" customHeight="1" x14ac:dyDescent="0.2">
      <c r="B352" s="76"/>
      <c r="C352" s="76"/>
      <c r="D352" s="353" t="s">
        <v>162</v>
      </c>
      <c r="E352" s="337"/>
      <c r="F352" s="337"/>
      <c r="G352" s="337"/>
      <c r="H352" s="337"/>
      <c r="I352" s="338"/>
      <c r="J352" s="154">
        <v>8980182</v>
      </c>
      <c r="K352" s="76"/>
      <c r="L352" s="76"/>
    </row>
    <row r="353" spans="2:12" ht="12" customHeight="1" x14ac:dyDescent="0.2">
      <c r="B353" s="76"/>
      <c r="C353" s="76"/>
      <c r="D353" s="353" t="s">
        <v>163</v>
      </c>
      <c r="E353" s="337"/>
      <c r="F353" s="337"/>
      <c r="G353" s="337"/>
      <c r="H353" s="337"/>
      <c r="I353" s="338"/>
      <c r="J353" s="155">
        <v>0</v>
      </c>
      <c r="K353" s="76"/>
      <c r="L353" s="76"/>
    </row>
    <row r="354" spans="2:12" ht="12" customHeight="1" x14ac:dyDescent="0.2">
      <c r="B354" s="76"/>
      <c r="C354" s="76"/>
      <c r="D354" s="353" t="s">
        <v>164</v>
      </c>
      <c r="E354" s="337"/>
      <c r="F354" s="337"/>
      <c r="G354" s="337"/>
      <c r="H354" s="337"/>
      <c r="I354" s="338"/>
      <c r="J354" s="155">
        <v>0</v>
      </c>
      <c r="K354" s="76"/>
      <c r="L354" s="76"/>
    </row>
    <row r="355" spans="2:12" ht="12" customHeight="1" x14ac:dyDescent="0.2">
      <c r="B355" s="76"/>
      <c r="C355" s="76"/>
      <c r="D355" s="353" t="s">
        <v>165</v>
      </c>
      <c r="E355" s="337"/>
      <c r="F355" s="337"/>
      <c r="G355" s="337"/>
      <c r="H355" s="337"/>
      <c r="I355" s="338"/>
      <c r="J355" s="155">
        <v>0</v>
      </c>
      <c r="K355" s="76"/>
      <c r="L355" s="76"/>
    </row>
    <row r="356" spans="2:12" ht="12" customHeight="1" x14ac:dyDescent="0.2">
      <c r="B356" s="76"/>
      <c r="C356" s="76"/>
      <c r="D356" s="353" t="s">
        <v>166</v>
      </c>
      <c r="E356" s="337"/>
      <c r="F356" s="337"/>
      <c r="G356" s="337"/>
      <c r="H356" s="337"/>
      <c r="I356" s="338"/>
      <c r="J356" s="155">
        <v>0</v>
      </c>
      <c r="K356" s="76"/>
      <c r="L356" s="76"/>
    </row>
    <row r="357" spans="2:12" ht="12" customHeight="1" x14ac:dyDescent="0.2">
      <c r="B357" s="76"/>
      <c r="C357" s="76"/>
      <c r="D357" s="353" t="s">
        <v>167</v>
      </c>
      <c r="E357" s="337"/>
      <c r="F357" s="337"/>
      <c r="G357" s="337"/>
      <c r="H357" s="337"/>
      <c r="I357" s="338"/>
      <c r="J357" s="155">
        <v>0</v>
      </c>
      <c r="K357" s="76"/>
      <c r="L357" s="76"/>
    </row>
    <row r="358" spans="2:12" ht="12" customHeight="1" x14ac:dyDescent="0.2">
      <c r="B358" s="76"/>
      <c r="C358" s="76"/>
      <c r="D358" s="353" t="s">
        <v>168</v>
      </c>
      <c r="E358" s="337"/>
      <c r="F358" s="337"/>
      <c r="G358" s="337"/>
      <c r="H358" s="337"/>
      <c r="I358" s="338"/>
      <c r="J358" s="155">
        <v>0</v>
      </c>
      <c r="K358" s="76"/>
      <c r="L358" s="76"/>
    </row>
    <row r="359" spans="2:12" ht="12" customHeight="1" thickBot="1" x14ac:dyDescent="0.25">
      <c r="B359" s="76"/>
      <c r="C359" s="76"/>
      <c r="D359" s="360" t="s">
        <v>169</v>
      </c>
      <c r="E359" s="340"/>
      <c r="F359" s="340"/>
      <c r="G359" s="340"/>
      <c r="H359" s="340"/>
      <c r="I359" s="341"/>
      <c r="J359" s="156">
        <v>0</v>
      </c>
      <c r="K359" s="76"/>
      <c r="L359" s="76"/>
    </row>
    <row r="360" spans="2:12" ht="12.75" customHeight="1" thickBot="1" x14ac:dyDescent="0.25">
      <c r="B360" s="345" t="s">
        <v>170</v>
      </c>
      <c r="C360" s="346"/>
      <c r="D360" s="346"/>
      <c r="E360" s="346"/>
      <c r="F360" s="346"/>
      <c r="G360" s="346"/>
      <c r="H360" s="346"/>
      <c r="I360" s="347"/>
      <c r="J360" s="157"/>
      <c r="K360" s="358">
        <v>0</v>
      </c>
      <c r="L360" s="359"/>
    </row>
    <row r="361" spans="2:12" ht="17.25" customHeight="1" x14ac:dyDescent="0.2">
      <c r="B361" s="76"/>
      <c r="C361" s="76"/>
      <c r="D361" s="342" t="s">
        <v>171</v>
      </c>
      <c r="E361" s="343"/>
      <c r="F361" s="343"/>
      <c r="G361" s="343"/>
      <c r="H361" s="343"/>
      <c r="I361" s="344"/>
      <c r="J361" s="158">
        <v>0</v>
      </c>
      <c r="K361" s="76"/>
      <c r="L361" s="76"/>
    </row>
    <row r="362" spans="2:12" ht="12" customHeight="1" x14ac:dyDescent="0.2">
      <c r="B362" s="76"/>
      <c r="C362" s="76"/>
      <c r="D362" s="353" t="s">
        <v>172</v>
      </c>
      <c r="E362" s="337"/>
      <c r="F362" s="337"/>
      <c r="G362" s="337"/>
      <c r="H362" s="337"/>
      <c r="I362" s="338"/>
      <c r="J362" s="159">
        <v>0</v>
      </c>
      <c r="K362" s="76"/>
      <c r="L362" s="76"/>
    </row>
    <row r="363" spans="2:12" ht="12" customHeight="1" x14ac:dyDescent="0.2">
      <c r="B363" s="76"/>
      <c r="C363" s="76"/>
      <c r="D363" s="353" t="s">
        <v>173</v>
      </c>
      <c r="E363" s="337"/>
      <c r="F363" s="337"/>
      <c r="G363" s="337"/>
      <c r="H363" s="337"/>
      <c r="I363" s="338"/>
      <c r="J363" s="159">
        <v>0</v>
      </c>
      <c r="K363" s="76"/>
      <c r="L363" s="76"/>
    </row>
    <row r="364" spans="2:12" ht="15.75" customHeight="1" x14ac:dyDescent="0.2">
      <c r="B364" s="76"/>
      <c r="C364" s="76"/>
      <c r="D364" s="353" t="s">
        <v>174</v>
      </c>
      <c r="E364" s="337"/>
      <c r="F364" s="337"/>
      <c r="G364" s="337"/>
      <c r="H364" s="337"/>
      <c r="I364" s="338"/>
      <c r="J364" s="159">
        <v>0</v>
      </c>
      <c r="K364" s="76"/>
      <c r="L364" s="76"/>
    </row>
    <row r="365" spans="2:12" ht="12" customHeight="1" x14ac:dyDescent="0.2">
      <c r="B365" s="76"/>
      <c r="C365" s="76"/>
      <c r="D365" s="353" t="s">
        <v>175</v>
      </c>
      <c r="E365" s="337"/>
      <c r="F365" s="337"/>
      <c r="G365" s="337"/>
      <c r="H365" s="337"/>
      <c r="I365" s="338"/>
      <c r="J365" s="159">
        <v>0</v>
      </c>
      <c r="K365" s="76"/>
      <c r="L365" s="76"/>
    </row>
    <row r="366" spans="2:12" ht="12" customHeight="1" x14ac:dyDescent="0.2">
      <c r="B366" s="76"/>
      <c r="C366" s="76"/>
      <c r="D366" s="353" t="s">
        <v>176</v>
      </c>
      <c r="E366" s="337"/>
      <c r="F366" s="337"/>
      <c r="G366" s="337"/>
      <c r="H366" s="337"/>
      <c r="I366" s="338"/>
      <c r="J366" s="159">
        <v>0</v>
      </c>
      <c r="K366" s="76"/>
      <c r="L366" s="76"/>
    </row>
    <row r="367" spans="2:12" ht="12" customHeight="1" thickBot="1" x14ac:dyDescent="0.25">
      <c r="B367" s="76"/>
      <c r="C367" s="76"/>
      <c r="D367" s="360" t="s">
        <v>177</v>
      </c>
      <c r="E367" s="340"/>
      <c r="F367" s="340"/>
      <c r="G367" s="340"/>
      <c r="H367" s="340"/>
      <c r="I367" s="341"/>
      <c r="J367" s="160">
        <v>0</v>
      </c>
      <c r="K367" s="76"/>
      <c r="L367" s="76"/>
    </row>
    <row r="368" spans="2:12" ht="12.75" customHeight="1" thickBot="1" x14ac:dyDescent="0.25">
      <c r="B368" s="323" t="s">
        <v>178</v>
      </c>
      <c r="C368" s="324"/>
      <c r="D368" s="324"/>
      <c r="E368" s="324"/>
      <c r="F368" s="324"/>
      <c r="G368" s="324"/>
      <c r="H368" s="324"/>
      <c r="I368" s="325"/>
      <c r="J368" s="77"/>
      <c r="K368" s="354">
        <f>(K341-K342)</f>
        <v>165996558</v>
      </c>
      <c r="L368" s="355"/>
    </row>
    <row r="370" spans="2:12" ht="12" customHeight="1" x14ac:dyDescent="0.2">
      <c r="B370" s="363" t="s">
        <v>116</v>
      </c>
      <c r="C370" s="363"/>
      <c r="D370" s="363"/>
      <c r="E370" s="363"/>
      <c r="F370" s="363"/>
      <c r="G370" s="363"/>
      <c r="H370" s="363"/>
      <c r="I370" s="363"/>
      <c r="J370" s="363"/>
      <c r="K370" s="363"/>
      <c r="L370" s="363"/>
    </row>
    <row r="371" spans="2:12" x14ac:dyDescent="0.2">
      <c r="B371" s="363"/>
      <c r="C371" s="363"/>
      <c r="D371" s="363"/>
      <c r="E371" s="363"/>
      <c r="F371" s="363"/>
      <c r="G371" s="363"/>
      <c r="H371" s="363"/>
      <c r="I371" s="363"/>
      <c r="J371" s="363"/>
      <c r="K371" s="363"/>
      <c r="L371" s="363"/>
    </row>
    <row r="372" spans="2:12" x14ac:dyDescent="0.2">
      <c r="B372" s="363"/>
      <c r="C372" s="363"/>
      <c r="D372" s="363"/>
      <c r="E372" s="363"/>
      <c r="F372" s="363"/>
      <c r="G372" s="363"/>
      <c r="H372" s="363"/>
      <c r="I372" s="363"/>
      <c r="J372" s="363"/>
      <c r="K372" s="363"/>
      <c r="L372" s="363"/>
    </row>
    <row r="373" spans="2:12" x14ac:dyDescent="0.2">
      <c r="B373" s="49"/>
      <c r="C373" s="49"/>
      <c r="D373" s="49"/>
      <c r="E373" s="49"/>
      <c r="F373" s="49"/>
      <c r="G373" s="49"/>
      <c r="H373" s="49"/>
      <c r="I373" s="49"/>
      <c r="J373" s="49"/>
      <c r="K373" s="49"/>
      <c r="L373" s="49"/>
    </row>
    <row r="374" spans="2:12" ht="12" customHeight="1" x14ac:dyDescent="0.2">
      <c r="B374" s="1" t="s">
        <v>26</v>
      </c>
    </row>
    <row r="375" spans="2:12" ht="12" customHeight="1" x14ac:dyDescent="0.2">
      <c r="B375" s="1"/>
    </row>
    <row r="376" spans="2:12" ht="12" customHeight="1" x14ac:dyDescent="0.2">
      <c r="B376" s="2" t="s">
        <v>27</v>
      </c>
    </row>
    <row r="378" spans="2:12" ht="12" customHeight="1" x14ac:dyDescent="0.2">
      <c r="C378" s="3" t="s">
        <v>179</v>
      </c>
    </row>
    <row r="379" spans="2:12" ht="6" customHeight="1" x14ac:dyDescent="0.2">
      <c r="C379" s="3"/>
    </row>
    <row r="380" spans="2:12" s="26" customFormat="1" ht="12" customHeight="1" x14ac:dyDescent="0.2">
      <c r="B380" s="8"/>
      <c r="C380" s="1" t="s">
        <v>28</v>
      </c>
      <c r="D380" s="8"/>
      <c r="E380" s="8"/>
      <c r="F380" s="8"/>
      <c r="G380" s="8"/>
      <c r="H380" s="8"/>
      <c r="I380" s="8"/>
      <c r="J380" s="8"/>
      <c r="K380" s="8"/>
      <c r="L380" s="8"/>
    </row>
    <row r="381" spans="2:12" s="26" customFormat="1" ht="12" customHeight="1" x14ac:dyDescent="0.2">
      <c r="D381" s="116" t="s">
        <v>2</v>
      </c>
    </row>
    <row r="382" spans="2:12" s="26" customFormat="1" ht="34.5" customHeight="1" x14ac:dyDescent="0.2">
      <c r="B382" s="8"/>
      <c r="C382" s="8"/>
      <c r="D382" s="180" t="s">
        <v>251</v>
      </c>
      <c r="E382" s="180"/>
      <c r="F382" s="180"/>
      <c r="G382" s="180"/>
      <c r="H382" s="180"/>
      <c r="I382" s="180"/>
      <c r="J382" s="180"/>
      <c r="K382" s="180"/>
      <c r="L382" s="180"/>
    </row>
    <row r="383" spans="2:12" s="26" customFormat="1" ht="12.75" customHeight="1" x14ac:dyDescent="0.2">
      <c r="B383" s="8"/>
      <c r="C383" s="8"/>
      <c r="D383" s="137"/>
      <c r="E383" s="137"/>
      <c r="F383" s="137"/>
      <c r="G383" s="137"/>
      <c r="H383" s="137"/>
      <c r="I383" s="137"/>
      <c r="J383" s="137"/>
      <c r="K383" s="137"/>
      <c r="L383" s="137"/>
    </row>
    <row r="384" spans="2:12" s="26" customFormat="1" ht="12.75" customHeight="1" x14ac:dyDescent="0.2">
      <c r="B384" s="8"/>
      <c r="C384" s="8"/>
      <c r="D384" s="137"/>
      <c r="E384" s="137"/>
      <c r="F384" s="137"/>
      <c r="G384" s="137"/>
      <c r="H384" s="137"/>
      <c r="I384" s="137"/>
      <c r="J384" s="137"/>
      <c r="K384" s="137"/>
      <c r="L384" s="137"/>
    </row>
    <row r="385" spans="2:12" s="26" customFormat="1" ht="12" customHeight="1" x14ac:dyDescent="0.2">
      <c r="B385" s="8"/>
      <c r="C385" s="8"/>
      <c r="D385" s="85"/>
      <c r="E385" s="85"/>
      <c r="F385" s="85"/>
      <c r="G385" s="85"/>
      <c r="H385" s="85"/>
      <c r="I385" s="85"/>
      <c r="J385" s="85"/>
      <c r="K385" s="85"/>
      <c r="L385" s="85"/>
    </row>
    <row r="386" spans="2:12" s="26" customFormat="1" ht="16.5" customHeight="1" x14ac:dyDescent="0.2">
      <c r="D386" s="116" t="s">
        <v>3</v>
      </c>
    </row>
    <row r="387" spans="2:12" s="26" customFormat="1" ht="36" customHeight="1" x14ac:dyDescent="0.2">
      <c r="B387" s="8"/>
      <c r="C387" s="8"/>
      <c r="D387" s="180" t="s">
        <v>252</v>
      </c>
      <c r="E387" s="180"/>
      <c r="F387" s="180"/>
      <c r="G387" s="180"/>
      <c r="H387" s="180"/>
      <c r="I387" s="180"/>
      <c r="J387" s="180"/>
      <c r="K387" s="180"/>
      <c r="L387" s="180"/>
    </row>
    <row r="388" spans="2:12" s="26" customFormat="1" ht="12" customHeight="1" x14ac:dyDescent="0.2">
      <c r="B388" s="8"/>
      <c r="C388" s="8"/>
      <c r="D388" s="8"/>
      <c r="E388" s="8"/>
      <c r="F388" s="8"/>
      <c r="G388" s="8"/>
      <c r="H388" s="8"/>
      <c r="I388" s="8"/>
      <c r="J388" s="8"/>
      <c r="K388" s="8"/>
      <c r="L388" s="8"/>
    </row>
    <row r="389" spans="2:12" s="26" customFormat="1" ht="11.25" customHeight="1" x14ac:dyDescent="0.2">
      <c r="B389" s="181" t="s">
        <v>110</v>
      </c>
      <c r="C389" s="181"/>
      <c r="D389" s="181"/>
      <c r="E389" s="181"/>
      <c r="F389" s="181"/>
      <c r="G389" s="181"/>
      <c r="H389" s="181"/>
      <c r="I389" s="181"/>
      <c r="J389" s="181"/>
      <c r="K389" s="181"/>
      <c r="L389" s="181"/>
    </row>
    <row r="390" spans="2:12" s="26" customFormat="1" ht="12" customHeight="1" x14ac:dyDescent="0.2">
      <c r="B390" s="8"/>
      <c r="C390" s="8"/>
      <c r="D390" s="8"/>
      <c r="E390" s="8"/>
      <c r="F390" s="8"/>
      <c r="G390" s="8"/>
      <c r="H390" s="8"/>
      <c r="I390" s="8"/>
      <c r="J390" s="8"/>
      <c r="K390" s="8"/>
      <c r="L390" s="8"/>
    </row>
    <row r="391" spans="2:12" s="26" customFormat="1" ht="28.5" customHeight="1" x14ac:dyDescent="0.2">
      <c r="B391" s="32" t="s">
        <v>45</v>
      </c>
      <c r="C391" s="182" t="s">
        <v>386</v>
      </c>
      <c r="D391" s="182"/>
      <c r="E391" s="182"/>
      <c r="F391" s="182"/>
      <c r="G391" s="182"/>
      <c r="H391" s="182"/>
      <c r="I391" s="182"/>
      <c r="J391" s="182"/>
      <c r="K391" s="182"/>
      <c r="L391" s="182"/>
    </row>
    <row r="392" spans="2:12" s="26" customFormat="1" ht="12" customHeight="1" x14ac:dyDescent="0.2">
      <c r="B392" s="17"/>
      <c r="C392" s="8"/>
      <c r="D392" s="8"/>
      <c r="E392" s="8"/>
      <c r="F392" s="8"/>
      <c r="G392" s="8"/>
      <c r="H392" s="8"/>
      <c r="I392" s="8"/>
      <c r="J392" s="8"/>
      <c r="K392" s="8"/>
      <c r="L392" s="8"/>
    </row>
    <row r="393" spans="2:12" s="26" customFormat="1" ht="12" customHeight="1" x14ac:dyDescent="0.2">
      <c r="B393" s="117" t="s">
        <v>44</v>
      </c>
      <c r="C393" s="26" t="s">
        <v>342</v>
      </c>
    </row>
    <row r="394" spans="2:12" s="26" customFormat="1" ht="12" customHeight="1" x14ac:dyDescent="0.2">
      <c r="B394" s="17"/>
      <c r="C394" s="8"/>
      <c r="D394" s="8"/>
      <c r="E394" s="8"/>
      <c r="F394" s="8"/>
      <c r="G394" s="8"/>
      <c r="H394" s="8"/>
      <c r="I394" s="8"/>
      <c r="J394" s="8"/>
      <c r="K394" s="8"/>
      <c r="L394" s="8"/>
    </row>
    <row r="395" spans="2:12" s="26" customFormat="1" ht="12" customHeight="1" x14ac:dyDescent="0.2">
      <c r="B395" s="117" t="s">
        <v>46</v>
      </c>
      <c r="C395" s="26" t="s">
        <v>343</v>
      </c>
    </row>
    <row r="396" spans="2:12" ht="12" customHeight="1" x14ac:dyDescent="0.2">
      <c r="B396" s="186"/>
      <c r="C396" s="186"/>
      <c r="D396" s="186"/>
      <c r="E396" s="186"/>
      <c r="F396" s="186"/>
      <c r="G396" s="186"/>
      <c r="H396" s="186"/>
      <c r="I396" s="186"/>
      <c r="J396" s="186"/>
      <c r="K396" s="186"/>
      <c r="L396" s="186"/>
    </row>
    <row r="397" spans="2:12" ht="12" customHeight="1" x14ac:dyDescent="0.2">
      <c r="B397" s="4"/>
      <c r="C397" s="4"/>
      <c r="D397" s="4"/>
      <c r="E397" s="6"/>
      <c r="F397" s="4"/>
      <c r="G397" s="6"/>
      <c r="H397" s="4"/>
      <c r="I397" s="6"/>
      <c r="J397" s="4"/>
      <c r="K397" s="6"/>
      <c r="L397" s="4"/>
    </row>
    <row r="398" spans="2:12" ht="12" customHeight="1" x14ac:dyDescent="0.2">
      <c r="B398" s="22" t="s">
        <v>45</v>
      </c>
      <c r="C398" s="11" t="s">
        <v>54</v>
      </c>
    </row>
    <row r="399" spans="2:12" ht="12" customHeight="1" x14ac:dyDescent="0.2">
      <c r="B399" s="22"/>
      <c r="C399" s="11"/>
    </row>
    <row r="400" spans="2:12" ht="12" customHeight="1" x14ac:dyDescent="0.2">
      <c r="B400" s="183" t="s">
        <v>4</v>
      </c>
      <c r="C400" s="183"/>
      <c r="D400" s="183"/>
      <c r="E400" s="183"/>
      <c r="F400" s="183"/>
      <c r="G400" s="183"/>
      <c r="H400" s="183"/>
      <c r="I400" s="183"/>
      <c r="J400" s="183"/>
      <c r="K400" s="183"/>
      <c r="L400" s="183"/>
    </row>
    <row r="402" spans="2:12" ht="32.25" customHeight="1" x14ac:dyDescent="0.2">
      <c r="B402" s="184" t="s">
        <v>112</v>
      </c>
      <c r="C402" s="184"/>
      <c r="D402" s="184"/>
      <c r="E402" s="184"/>
      <c r="F402" s="184"/>
      <c r="G402" s="184"/>
      <c r="H402" s="184"/>
      <c r="I402" s="184"/>
      <c r="J402" s="184"/>
      <c r="K402" s="184"/>
      <c r="L402" s="184"/>
    </row>
    <row r="404" spans="2:12" ht="21.75" customHeight="1" x14ac:dyDescent="0.2">
      <c r="B404" s="183" t="s">
        <v>113</v>
      </c>
      <c r="C404" s="183"/>
      <c r="D404" s="183"/>
      <c r="E404" s="183"/>
      <c r="F404" s="183"/>
      <c r="G404" s="183"/>
      <c r="H404" s="183"/>
      <c r="I404" s="183"/>
      <c r="J404" s="183"/>
      <c r="K404" s="183"/>
      <c r="L404" s="183"/>
    </row>
    <row r="406" spans="2:12" ht="12" customHeight="1" x14ac:dyDescent="0.2">
      <c r="B406" s="22" t="s">
        <v>55</v>
      </c>
      <c r="C406" s="11" t="s">
        <v>56</v>
      </c>
    </row>
    <row r="407" spans="2:12" ht="43.5" customHeight="1" x14ac:dyDescent="0.2">
      <c r="B407" s="183" t="s">
        <v>344</v>
      </c>
      <c r="C407" s="183"/>
      <c r="D407" s="183"/>
      <c r="E407" s="183"/>
      <c r="F407" s="183"/>
      <c r="G407" s="183"/>
      <c r="H407" s="183"/>
      <c r="I407" s="183"/>
      <c r="J407" s="183"/>
      <c r="K407" s="183"/>
      <c r="L407" s="183"/>
    </row>
    <row r="409" spans="2:12" ht="12" customHeight="1" x14ac:dyDescent="0.2">
      <c r="B409" s="22" t="s">
        <v>57</v>
      </c>
      <c r="C409" s="11" t="s">
        <v>58</v>
      </c>
    </row>
    <row r="411" spans="2:12" ht="45.75" customHeight="1" x14ac:dyDescent="0.2">
      <c r="B411" s="185" t="s">
        <v>345</v>
      </c>
      <c r="C411" s="185"/>
      <c r="D411" s="185"/>
      <c r="E411" s="185"/>
      <c r="F411" s="185"/>
      <c r="G411" s="185"/>
      <c r="H411" s="185"/>
      <c r="I411" s="185"/>
      <c r="J411" s="185"/>
      <c r="K411" s="185"/>
      <c r="L411" s="185"/>
    </row>
    <row r="412" spans="2:12" ht="12" customHeight="1" x14ac:dyDescent="0.2">
      <c r="B412" s="22"/>
      <c r="C412" s="11"/>
    </row>
    <row r="413" spans="2:12" ht="12" customHeight="1" x14ac:dyDescent="0.2">
      <c r="B413" s="22" t="s">
        <v>60</v>
      </c>
      <c r="C413" s="11" t="s">
        <v>61</v>
      </c>
    </row>
    <row r="414" spans="2:12" ht="12" customHeight="1" x14ac:dyDescent="0.2">
      <c r="B414" s="22"/>
      <c r="C414" s="11"/>
    </row>
    <row r="415" spans="2:12" ht="12" customHeight="1" x14ac:dyDescent="0.2">
      <c r="B415" s="25" t="s">
        <v>29</v>
      </c>
      <c r="C415" s="26"/>
      <c r="D415" s="26"/>
      <c r="E415" s="26"/>
      <c r="F415" s="26"/>
      <c r="G415" s="26"/>
      <c r="H415" s="26"/>
      <c r="I415" s="26"/>
      <c r="J415" s="26"/>
      <c r="K415" s="26"/>
      <c r="L415" s="26"/>
    </row>
    <row r="417" spans="2:12" ht="12" customHeight="1" x14ac:dyDescent="0.2">
      <c r="B417" s="26"/>
      <c r="C417" s="25" t="s">
        <v>6</v>
      </c>
      <c r="D417" s="26" t="s">
        <v>346</v>
      </c>
      <c r="E417" s="26"/>
      <c r="F417" s="26"/>
      <c r="G417" s="26"/>
      <c r="H417" s="26"/>
      <c r="I417" s="26"/>
      <c r="J417" s="26"/>
      <c r="K417" s="26"/>
      <c r="L417" s="26"/>
    </row>
    <row r="418" spans="2:12" ht="12" customHeight="1" x14ac:dyDescent="0.2">
      <c r="C418" s="1"/>
    </row>
    <row r="419" spans="2:12" ht="12" customHeight="1" x14ac:dyDescent="0.2">
      <c r="B419" s="26"/>
      <c r="C419" s="25" t="s">
        <v>347</v>
      </c>
      <c r="D419" s="26" t="s">
        <v>391</v>
      </c>
      <c r="E419" s="26"/>
      <c r="F419" s="26"/>
      <c r="G419" s="26"/>
      <c r="H419" s="26"/>
      <c r="I419" s="26"/>
      <c r="J419" s="26"/>
      <c r="K419" s="26"/>
      <c r="L419" s="26"/>
    </row>
    <row r="420" spans="2:12" ht="12" customHeight="1" x14ac:dyDescent="0.2">
      <c r="C420" s="1"/>
    </row>
    <row r="421" spans="2:12" s="26" customFormat="1" ht="12" customHeight="1" x14ac:dyDescent="0.2">
      <c r="C421" s="25" t="s">
        <v>348</v>
      </c>
      <c r="D421" s="26" t="s">
        <v>349</v>
      </c>
    </row>
    <row r="422" spans="2:12" ht="6" customHeight="1" x14ac:dyDescent="0.2">
      <c r="C422" s="1"/>
    </row>
    <row r="423" spans="2:12" s="26" customFormat="1" ht="12" customHeight="1" x14ac:dyDescent="0.2">
      <c r="C423" s="25" t="s">
        <v>63</v>
      </c>
      <c r="D423" s="26" t="s">
        <v>350</v>
      </c>
    </row>
    <row r="424" spans="2:12" s="26" customFormat="1" ht="12" customHeight="1" x14ac:dyDescent="0.2">
      <c r="C424" s="25"/>
    </row>
    <row r="425" spans="2:12" s="26" customFormat="1" ht="12" customHeight="1" x14ac:dyDescent="0.2">
      <c r="C425" s="25" t="s">
        <v>351</v>
      </c>
      <c r="D425" s="26" t="s">
        <v>65</v>
      </c>
    </row>
    <row r="426" spans="2:12" s="26" customFormat="1" ht="12" customHeight="1" x14ac:dyDescent="0.2">
      <c r="C426" s="25"/>
    </row>
    <row r="427" spans="2:12" s="26" customFormat="1" ht="12" customHeight="1" thickBot="1" x14ac:dyDescent="0.2">
      <c r="C427" s="118"/>
      <c r="D427" s="119"/>
      <c r="E427" s="120">
        <v>1</v>
      </c>
      <c r="F427" s="176" t="s">
        <v>180</v>
      </c>
      <c r="G427" s="176"/>
      <c r="H427" s="176"/>
      <c r="I427" s="176"/>
      <c r="J427" s="176"/>
      <c r="K427" s="176"/>
      <c r="L427" s="176"/>
    </row>
    <row r="428" spans="2:12" s="26" customFormat="1" ht="12" customHeight="1" thickBot="1" x14ac:dyDescent="0.2">
      <c r="C428" s="118"/>
      <c r="D428" s="119"/>
      <c r="E428" s="119"/>
      <c r="F428" s="177" t="s">
        <v>181</v>
      </c>
      <c r="G428" s="178"/>
      <c r="H428" s="178"/>
      <c r="I428" s="178"/>
      <c r="J428" s="178"/>
      <c r="K428" s="178"/>
      <c r="L428" s="179"/>
    </row>
    <row r="429" spans="2:12" s="26" customFormat="1" ht="12" customHeight="1" thickBot="1" x14ac:dyDescent="0.2">
      <c r="C429" s="118"/>
      <c r="D429" s="119"/>
      <c r="E429" s="119"/>
      <c r="F429" s="177" t="s">
        <v>182</v>
      </c>
      <c r="G429" s="178"/>
      <c r="H429" s="178"/>
      <c r="I429" s="178"/>
      <c r="J429" s="178"/>
      <c r="K429" s="178"/>
      <c r="L429" s="179"/>
    </row>
    <row r="430" spans="2:12" s="26" customFormat="1" ht="12" customHeight="1" x14ac:dyDescent="0.15">
      <c r="C430" s="118"/>
      <c r="D430" s="119"/>
      <c r="E430" s="119"/>
      <c r="F430" s="119"/>
      <c r="G430" s="119"/>
      <c r="H430" s="119"/>
      <c r="I430" s="119"/>
      <c r="J430" s="174"/>
      <c r="K430" s="174"/>
      <c r="L430" s="143"/>
    </row>
    <row r="431" spans="2:12" s="26" customFormat="1" ht="12" customHeight="1" thickBot="1" x14ac:dyDescent="0.2">
      <c r="C431" s="118"/>
      <c r="D431" s="120">
        <v>2</v>
      </c>
      <c r="E431" s="121" t="s">
        <v>183</v>
      </c>
      <c r="F431" s="121"/>
      <c r="G431" s="122"/>
      <c r="H431" s="119"/>
      <c r="I431" s="120">
        <v>24</v>
      </c>
      <c r="J431" s="171" t="s">
        <v>184</v>
      </c>
      <c r="K431" s="171"/>
      <c r="L431" s="171"/>
    </row>
    <row r="432" spans="2:12" s="26" customFormat="1" ht="12" customHeight="1" thickBot="1" x14ac:dyDescent="0.2">
      <c r="C432" s="118"/>
      <c r="D432" s="119"/>
      <c r="E432" s="123">
        <v>1</v>
      </c>
      <c r="F432" s="124" t="s">
        <v>185</v>
      </c>
      <c r="G432" s="125"/>
      <c r="H432" s="119"/>
      <c r="I432" s="119"/>
      <c r="J432" s="172">
        <v>1</v>
      </c>
      <c r="K432" s="173"/>
      <c r="L432" s="141" t="s">
        <v>186</v>
      </c>
    </row>
    <row r="433" spans="3:12" s="26" customFormat="1" ht="12" customHeight="1" thickBot="1" x14ac:dyDescent="0.2">
      <c r="C433" s="118"/>
      <c r="D433" s="119"/>
      <c r="E433" s="123">
        <v>3</v>
      </c>
      <c r="F433" s="124" t="s">
        <v>187</v>
      </c>
      <c r="G433" s="125"/>
      <c r="H433" s="119"/>
      <c r="I433" s="119"/>
      <c r="J433" s="174"/>
      <c r="K433" s="174"/>
      <c r="L433" s="142"/>
    </row>
    <row r="434" spans="3:12" s="26" customFormat="1" ht="12" customHeight="1" thickBot="1" x14ac:dyDescent="0.2">
      <c r="C434" s="118"/>
      <c r="D434" s="119"/>
      <c r="E434" s="123">
        <v>1</v>
      </c>
      <c r="F434" s="124" t="s">
        <v>188</v>
      </c>
      <c r="G434" s="125"/>
      <c r="H434" s="119"/>
      <c r="I434" s="120">
        <v>25</v>
      </c>
      <c r="J434" s="171" t="s">
        <v>189</v>
      </c>
      <c r="K434" s="171"/>
      <c r="L434" s="171"/>
    </row>
    <row r="435" spans="3:12" s="26" customFormat="1" ht="12" customHeight="1" thickBot="1" x14ac:dyDescent="0.2">
      <c r="C435" s="118"/>
      <c r="D435" s="119"/>
      <c r="E435" s="119"/>
      <c r="F435" s="119"/>
      <c r="G435" s="119"/>
      <c r="H435" s="119"/>
      <c r="I435" s="119"/>
      <c r="J435" s="172">
        <v>1</v>
      </c>
      <c r="K435" s="173"/>
      <c r="L435" s="141" t="s">
        <v>190</v>
      </c>
    </row>
    <row r="436" spans="3:12" s="26" customFormat="1" ht="12" customHeight="1" x14ac:dyDescent="0.15">
      <c r="C436" s="118"/>
      <c r="D436" s="119"/>
      <c r="E436" s="119"/>
      <c r="F436" s="119"/>
      <c r="G436" s="119"/>
      <c r="H436" s="119"/>
      <c r="I436" s="119"/>
      <c r="J436" s="174"/>
      <c r="K436" s="174"/>
      <c r="L436" s="142"/>
    </row>
    <row r="437" spans="3:12" s="26" customFormat="1" ht="12" customHeight="1" thickBot="1" x14ac:dyDescent="0.2">
      <c r="C437" s="118"/>
      <c r="D437" s="120">
        <v>3</v>
      </c>
      <c r="E437" s="121" t="s">
        <v>191</v>
      </c>
      <c r="F437" s="121"/>
      <c r="G437" s="122"/>
      <c r="H437" s="119"/>
      <c r="I437" s="120">
        <v>26</v>
      </c>
      <c r="J437" s="171" t="s">
        <v>192</v>
      </c>
      <c r="K437" s="171"/>
      <c r="L437" s="171"/>
    </row>
    <row r="438" spans="3:12" s="26" customFormat="1" ht="12" customHeight="1" thickBot="1" x14ac:dyDescent="0.2">
      <c r="C438" s="118"/>
      <c r="D438" s="119"/>
      <c r="E438" s="123">
        <v>1</v>
      </c>
      <c r="F438" s="124" t="s">
        <v>193</v>
      </c>
      <c r="G438" s="125"/>
      <c r="H438" s="119"/>
      <c r="I438" s="119"/>
      <c r="J438" s="172">
        <v>1</v>
      </c>
      <c r="K438" s="173"/>
      <c r="L438" s="141" t="s">
        <v>193</v>
      </c>
    </row>
    <row r="439" spans="3:12" s="26" customFormat="1" ht="12" customHeight="1" x14ac:dyDescent="0.15">
      <c r="C439" s="118"/>
      <c r="D439" s="119"/>
      <c r="E439" s="119"/>
      <c r="F439" s="119"/>
      <c r="G439" s="119"/>
      <c r="H439" s="119"/>
      <c r="I439" s="119"/>
      <c r="J439" s="174"/>
      <c r="K439" s="174"/>
      <c r="L439" s="142"/>
    </row>
    <row r="440" spans="3:12" s="26" customFormat="1" ht="12" customHeight="1" thickBot="1" x14ac:dyDescent="0.2">
      <c r="C440" s="118"/>
      <c r="D440" s="120">
        <v>4</v>
      </c>
      <c r="E440" s="121" t="s">
        <v>194</v>
      </c>
      <c r="F440" s="121"/>
      <c r="G440" s="122"/>
      <c r="H440" s="119"/>
      <c r="I440" s="120">
        <v>27</v>
      </c>
      <c r="J440" s="171" t="s">
        <v>194</v>
      </c>
      <c r="K440" s="171"/>
      <c r="L440" s="171"/>
    </row>
    <row r="441" spans="3:12" s="26" customFormat="1" ht="12" customHeight="1" thickBot="1" x14ac:dyDescent="0.2">
      <c r="C441" s="118"/>
      <c r="D441" s="119"/>
      <c r="E441" s="123">
        <v>2</v>
      </c>
      <c r="F441" s="124" t="s">
        <v>195</v>
      </c>
      <c r="G441" s="125"/>
      <c r="H441" s="119"/>
      <c r="I441" s="119"/>
      <c r="J441" s="172">
        <v>2</v>
      </c>
      <c r="K441" s="173"/>
      <c r="L441" s="141" t="s">
        <v>195</v>
      </c>
    </row>
    <row r="442" spans="3:12" s="26" customFormat="1" ht="12" customHeight="1" x14ac:dyDescent="0.15">
      <c r="C442" s="118"/>
      <c r="D442" s="119"/>
      <c r="E442" s="119"/>
      <c r="F442" s="119"/>
      <c r="G442" s="119"/>
      <c r="H442" s="119"/>
      <c r="I442" s="119"/>
      <c r="J442" s="174"/>
      <c r="K442" s="174"/>
      <c r="L442" s="142"/>
    </row>
    <row r="443" spans="3:12" s="26" customFormat="1" ht="12" customHeight="1" thickBot="1" x14ac:dyDescent="0.2">
      <c r="C443" s="118"/>
      <c r="D443" s="120">
        <v>5</v>
      </c>
      <c r="E443" s="121" t="s">
        <v>196</v>
      </c>
      <c r="F443" s="121"/>
      <c r="G443" s="122"/>
      <c r="H443" s="119"/>
      <c r="I443" s="120">
        <v>28</v>
      </c>
      <c r="J443" s="171" t="s">
        <v>197</v>
      </c>
      <c r="K443" s="171"/>
      <c r="L443" s="171"/>
    </row>
    <row r="444" spans="3:12" s="26" customFormat="1" ht="12" customHeight="1" thickBot="1" x14ac:dyDescent="0.2">
      <c r="C444" s="118"/>
      <c r="D444" s="119"/>
      <c r="E444" s="123">
        <v>1</v>
      </c>
      <c r="F444" s="124" t="s">
        <v>198</v>
      </c>
      <c r="G444" s="125"/>
      <c r="H444" s="119"/>
      <c r="I444" s="119"/>
      <c r="J444" s="172">
        <v>5</v>
      </c>
      <c r="K444" s="173"/>
      <c r="L444" s="141" t="s">
        <v>199</v>
      </c>
    </row>
    <row r="445" spans="3:12" s="26" customFormat="1" ht="12" customHeight="1" x14ac:dyDescent="0.15">
      <c r="C445" s="118"/>
      <c r="D445" s="119"/>
      <c r="E445" s="119"/>
      <c r="F445" s="119"/>
      <c r="G445" s="119"/>
      <c r="H445" s="119"/>
      <c r="I445" s="119"/>
      <c r="J445" s="174"/>
      <c r="K445" s="174"/>
      <c r="L445" s="142"/>
    </row>
    <row r="446" spans="3:12" s="26" customFormat="1" ht="12" customHeight="1" thickBot="1" x14ac:dyDescent="0.2">
      <c r="C446" s="118"/>
      <c r="D446" s="120">
        <v>6</v>
      </c>
      <c r="E446" s="121" t="s">
        <v>200</v>
      </c>
      <c r="F446" s="121"/>
      <c r="G446" s="122"/>
      <c r="H446" s="119"/>
      <c r="I446" s="120">
        <v>29</v>
      </c>
      <c r="J446" s="171" t="s">
        <v>201</v>
      </c>
      <c r="K446" s="171"/>
      <c r="L446" s="171"/>
    </row>
    <row r="447" spans="3:12" s="26" customFormat="1" ht="12" customHeight="1" thickBot="1" x14ac:dyDescent="0.2">
      <c r="C447" s="118"/>
      <c r="D447" s="119"/>
      <c r="E447" s="123">
        <v>1</v>
      </c>
      <c r="F447" s="124" t="s">
        <v>202</v>
      </c>
      <c r="G447" s="125"/>
      <c r="H447" s="119"/>
      <c r="I447" s="119"/>
      <c r="J447" s="172">
        <v>1</v>
      </c>
      <c r="K447" s="173"/>
      <c r="L447" s="141" t="s">
        <v>203</v>
      </c>
    </row>
    <row r="448" spans="3:12" s="26" customFormat="1" ht="12" customHeight="1" x14ac:dyDescent="0.15">
      <c r="C448" s="118"/>
      <c r="D448" s="119"/>
      <c r="E448" s="119"/>
      <c r="F448" s="119"/>
      <c r="G448" s="119"/>
      <c r="H448" s="119"/>
      <c r="I448" s="119"/>
      <c r="J448" s="174"/>
      <c r="K448" s="174"/>
      <c r="L448" s="142"/>
    </row>
    <row r="449" spans="3:12" s="26" customFormat="1" ht="12" customHeight="1" thickBot="1" x14ac:dyDescent="0.2">
      <c r="C449" s="118"/>
      <c r="D449" s="120">
        <v>7</v>
      </c>
      <c r="E449" s="121" t="s">
        <v>204</v>
      </c>
      <c r="F449" s="121"/>
      <c r="G449" s="122"/>
      <c r="H449" s="119"/>
      <c r="I449" s="120">
        <v>30</v>
      </c>
      <c r="J449" s="171" t="s">
        <v>205</v>
      </c>
      <c r="K449" s="171"/>
      <c r="L449" s="171"/>
    </row>
    <row r="450" spans="3:12" s="26" customFormat="1" ht="12" customHeight="1" thickBot="1" x14ac:dyDescent="0.2">
      <c r="C450" s="118"/>
      <c r="D450" s="119"/>
      <c r="E450" s="123">
        <v>1</v>
      </c>
      <c r="F450" s="124" t="s">
        <v>206</v>
      </c>
      <c r="G450" s="125"/>
      <c r="H450" s="119"/>
      <c r="I450" s="119"/>
      <c r="J450" s="172">
        <v>1</v>
      </c>
      <c r="K450" s="173"/>
      <c r="L450" s="141" t="s">
        <v>207</v>
      </c>
    </row>
    <row r="451" spans="3:12" s="26" customFormat="1" ht="12" customHeight="1" x14ac:dyDescent="0.15">
      <c r="C451" s="118"/>
      <c r="D451" s="119"/>
      <c r="E451" s="119"/>
      <c r="F451" s="119"/>
      <c r="G451" s="119"/>
      <c r="H451" s="119"/>
      <c r="I451" s="119"/>
      <c r="J451" s="174"/>
      <c r="K451" s="174"/>
      <c r="L451" s="142"/>
    </row>
    <row r="452" spans="3:12" s="26" customFormat="1" ht="12" customHeight="1" thickBot="1" x14ac:dyDescent="0.2">
      <c r="C452" s="118"/>
      <c r="D452" s="120">
        <v>8</v>
      </c>
      <c r="E452" s="121" t="s">
        <v>208</v>
      </c>
      <c r="F452" s="121"/>
      <c r="G452" s="122"/>
      <c r="H452" s="119"/>
      <c r="I452" s="120">
        <v>31</v>
      </c>
      <c r="J452" s="171" t="s">
        <v>209</v>
      </c>
      <c r="K452" s="171"/>
      <c r="L452" s="171"/>
    </row>
    <row r="453" spans="3:12" s="26" customFormat="1" ht="12" customHeight="1" thickBot="1" x14ac:dyDescent="0.2">
      <c r="C453" s="118"/>
      <c r="D453" s="119"/>
      <c r="E453" s="123">
        <v>3</v>
      </c>
      <c r="F453" s="124" t="s">
        <v>210</v>
      </c>
      <c r="G453" s="125"/>
      <c r="H453" s="119"/>
      <c r="I453" s="119"/>
      <c r="J453" s="172">
        <v>3</v>
      </c>
      <c r="K453" s="173"/>
      <c r="L453" s="141" t="s">
        <v>211</v>
      </c>
    </row>
    <row r="454" spans="3:12" s="26" customFormat="1" ht="12" customHeight="1" x14ac:dyDescent="0.15">
      <c r="C454" s="118"/>
      <c r="D454" s="119"/>
      <c r="E454" s="119"/>
      <c r="F454" s="119"/>
      <c r="G454" s="119"/>
      <c r="H454" s="119"/>
      <c r="I454" s="119"/>
      <c r="J454" s="174"/>
      <c r="K454" s="174"/>
      <c r="L454" s="142"/>
    </row>
    <row r="455" spans="3:12" s="26" customFormat="1" ht="12" customHeight="1" thickBot="1" x14ac:dyDescent="0.2">
      <c r="C455" s="118"/>
      <c r="D455" s="120">
        <v>9</v>
      </c>
      <c r="E455" s="121" t="s">
        <v>212</v>
      </c>
      <c r="F455" s="121"/>
      <c r="G455" s="122"/>
      <c r="H455" s="119"/>
      <c r="I455" s="120">
        <v>32</v>
      </c>
      <c r="J455" s="171" t="s">
        <v>213</v>
      </c>
      <c r="K455" s="171"/>
      <c r="L455" s="171"/>
    </row>
    <row r="456" spans="3:12" s="26" customFormat="1" ht="12" customHeight="1" thickBot="1" x14ac:dyDescent="0.2">
      <c r="C456" s="118"/>
      <c r="D456" s="119"/>
      <c r="E456" s="123">
        <v>1</v>
      </c>
      <c r="F456" s="124" t="s">
        <v>214</v>
      </c>
      <c r="G456" s="125"/>
      <c r="H456" s="119"/>
      <c r="I456" s="119"/>
      <c r="J456" s="172">
        <v>6</v>
      </c>
      <c r="K456" s="173"/>
      <c r="L456" s="141" t="s">
        <v>211</v>
      </c>
    </row>
    <row r="457" spans="3:12" s="26" customFormat="1" ht="12" customHeight="1" x14ac:dyDescent="0.15">
      <c r="C457" s="118"/>
      <c r="D457" s="119"/>
      <c r="E457" s="119"/>
      <c r="F457" s="119"/>
      <c r="G457" s="119"/>
      <c r="H457" s="119"/>
      <c r="I457" s="119"/>
      <c r="J457" s="174"/>
      <c r="K457" s="174"/>
      <c r="L457" s="142"/>
    </row>
    <row r="458" spans="3:12" s="26" customFormat="1" ht="12" customHeight="1" thickBot="1" x14ac:dyDescent="0.2">
      <c r="C458" s="118"/>
      <c r="D458" s="120">
        <v>10</v>
      </c>
      <c r="E458" s="121" t="s">
        <v>215</v>
      </c>
      <c r="F458" s="121"/>
      <c r="G458" s="122"/>
      <c r="H458" s="119"/>
      <c r="I458" s="120">
        <v>33</v>
      </c>
      <c r="J458" s="171" t="s">
        <v>216</v>
      </c>
      <c r="K458" s="171"/>
      <c r="L458" s="171"/>
    </row>
    <row r="459" spans="3:12" s="26" customFormat="1" ht="12" customHeight="1" thickBot="1" x14ac:dyDescent="0.2">
      <c r="C459" s="118"/>
      <c r="D459" s="119"/>
      <c r="E459" s="123">
        <v>1</v>
      </c>
      <c r="F459" s="124" t="s">
        <v>217</v>
      </c>
      <c r="G459" s="125"/>
      <c r="H459" s="119"/>
      <c r="I459" s="119"/>
      <c r="J459" s="172">
        <v>3</v>
      </c>
      <c r="K459" s="173"/>
      <c r="L459" s="141" t="s">
        <v>211</v>
      </c>
    </row>
    <row r="460" spans="3:12" s="26" customFormat="1" ht="12" customHeight="1" x14ac:dyDescent="0.15">
      <c r="C460" s="118"/>
      <c r="D460" s="119"/>
      <c r="E460" s="119"/>
      <c r="F460" s="119"/>
      <c r="G460" s="119"/>
      <c r="H460" s="119"/>
      <c r="I460" s="119"/>
      <c r="J460" s="174"/>
      <c r="K460" s="174"/>
      <c r="L460" s="142"/>
    </row>
    <row r="461" spans="3:12" s="26" customFormat="1" ht="12" customHeight="1" thickBot="1" x14ac:dyDescent="0.2">
      <c r="C461" s="118"/>
      <c r="D461" s="120">
        <v>11</v>
      </c>
      <c r="E461" s="121" t="s">
        <v>218</v>
      </c>
      <c r="F461" s="121"/>
      <c r="G461" s="122"/>
      <c r="H461" s="119"/>
      <c r="I461" s="120">
        <v>34</v>
      </c>
      <c r="J461" s="171" t="s">
        <v>219</v>
      </c>
      <c r="K461" s="171"/>
      <c r="L461" s="171"/>
    </row>
    <row r="462" spans="3:12" s="26" customFormat="1" ht="12" customHeight="1" thickBot="1" x14ac:dyDescent="0.2">
      <c r="C462" s="118"/>
      <c r="D462" s="119"/>
      <c r="E462" s="123">
        <v>1</v>
      </c>
      <c r="F462" s="124" t="s">
        <v>220</v>
      </c>
      <c r="G462" s="125"/>
      <c r="H462" s="119"/>
      <c r="I462" s="119"/>
      <c r="J462" s="172">
        <v>3</v>
      </c>
      <c r="K462" s="173"/>
      <c r="L462" s="141" t="s">
        <v>211</v>
      </c>
    </row>
    <row r="463" spans="3:12" s="26" customFormat="1" ht="12" customHeight="1" x14ac:dyDescent="0.15">
      <c r="C463" s="118"/>
      <c r="D463" s="119"/>
      <c r="E463" s="119"/>
      <c r="F463" s="119"/>
      <c r="G463" s="119"/>
      <c r="H463" s="119"/>
      <c r="I463" s="119"/>
      <c r="J463" s="174"/>
      <c r="K463" s="174"/>
      <c r="L463" s="142"/>
    </row>
    <row r="464" spans="3:12" s="26" customFormat="1" ht="12" customHeight="1" thickBot="1" x14ac:dyDescent="0.2">
      <c r="C464" s="118"/>
      <c r="D464" s="120">
        <v>12</v>
      </c>
      <c r="E464" s="121" t="s">
        <v>221</v>
      </c>
      <c r="F464" s="121"/>
      <c r="G464" s="122"/>
      <c r="H464" s="119"/>
      <c r="I464" s="120">
        <v>35</v>
      </c>
      <c r="J464" s="171" t="s">
        <v>222</v>
      </c>
      <c r="K464" s="171"/>
      <c r="L464" s="171"/>
    </row>
    <row r="465" spans="3:12" s="26" customFormat="1" ht="12" customHeight="1" thickBot="1" x14ac:dyDescent="0.2">
      <c r="C465" s="118"/>
      <c r="D465" s="119"/>
      <c r="E465" s="123">
        <v>1</v>
      </c>
      <c r="F465" s="124" t="s">
        <v>223</v>
      </c>
      <c r="G465" s="125"/>
      <c r="H465" s="119"/>
      <c r="I465" s="119"/>
      <c r="J465" s="172">
        <v>3</v>
      </c>
      <c r="K465" s="173"/>
      <c r="L465" s="141" t="s">
        <v>211</v>
      </c>
    </row>
    <row r="466" spans="3:12" s="26" customFormat="1" ht="12" customHeight="1" x14ac:dyDescent="0.15">
      <c r="C466" s="118"/>
      <c r="D466" s="119"/>
      <c r="E466" s="119"/>
      <c r="F466" s="119"/>
      <c r="G466" s="119"/>
      <c r="H466" s="119"/>
      <c r="I466" s="119"/>
      <c r="J466" s="174"/>
      <c r="K466" s="174"/>
      <c r="L466" s="142"/>
    </row>
    <row r="467" spans="3:12" s="26" customFormat="1" ht="12" customHeight="1" thickBot="1" x14ac:dyDescent="0.2">
      <c r="C467" s="118"/>
      <c r="D467" s="120">
        <v>13</v>
      </c>
      <c r="E467" s="121" t="s">
        <v>224</v>
      </c>
      <c r="F467" s="121"/>
      <c r="G467" s="122"/>
      <c r="H467" s="119"/>
      <c r="I467" s="120">
        <v>36</v>
      </c>
      <c r="J467" s="171" t="s">
        <v>225</v>
      </c>
      <c r="K467" s="171"/>
      <c r="L467" s="171"/>
    </row>
    <row r="468" spans="3:12" s="26" customFormat="1" ht="12" customHeight="1" thickBot="1" x14ac:dyDescent="0.2">
      <c r="C468" s="118"/>
      <c r="D468" s="119"/>
      <c r="E468" s="123">
        <v>1</v>
      </c>
      <c r="F468" s="124" t="s">
        <v>223</v>
      </c>
      <c r="G468" s="125"/>
      <c r="H468" s="119"/>
      <c r="I468" s="119"/>
      <c r="J468" s="172">
        <v>51</v>
      </c>
      <c r="K468" s="173"/>
      <c r="L468" s="141" t="s">
        <v>226</v>
      </c>
    </row>
    <row r="469" spans="3:12" s="26" customFormat="1" ht="12" customHeight="1" x14ac:dyDescent="0.15">
      <c r="C469" s="118"/>
      <c r="D469" s="119"/>
      <c r="E469" s="119"/>
      <c r="F469" s="119"/>
      <c r="G469" s="119"/>
      <c r="H469" s="119"/>
      <c r="I469" s="119"/>
      <c r="J469" s="174"/>
      <c r="K469" s="174"/>
      <c r="L469" s="142"/>
    </row>
    <row r="470" spans="3:12" s="26" customFormat="1" ht="12" customHeight="1" thickBot="1" x14ac:dyDescent="0.2">
      <c r="C470" s="118"/>
      <c r="D470" s="120">
        <v>14</v>
      </c>
      <c r="E470" s="121" t="s">
        <v>227</v>
      </c>
      <c r="F470" s="121"/>
      <c r="G470" s="122"/>
      <c r="H470" s="119"/>
      <c r="I470" s="120">
        <v>37</v>
      </c>
      <c r="J470" s="171" t="s">
        <v>228</v>
      </c>
      <c r="K470" s="171"/>
      <c r="L470" s="171"/>
    </row>
    <row r="471" spans="3:12" s="26" customFormat="1" ht="12" customHeight="1" thickBot="1" x14ac:dyDescent="0.2">
      <c r="C471" s="118"/>
      <c r="D471" s="119"/>
      <c r="E471" s="123">
        <v>1</v>
      </c>
      <c r="F471" s="124" t="s">
        <v>223</v>
      </c>
      <c r="G471" s="125"/>
      <c r="H471" s="119"/>
      <c r="I471" s="119"/>
      <c r="J471" s="172">
        <v>84</v>
      </c>
      <c r="K471" s="173"/>
      <c r="L471" s="141" t="s">
        <v>229</v>
      </c>
    </row>
    <row r="472" spans="3:12" s="26" customFormat="1" ht="12" customHeight="1" x14ac:dyDescent="0.15">
      <c r="C472" s="118"/>
      <c r="D472" s="119"/>
      <c r="E472" s="119"/>
      <c r="F472" s="119"/>
      <c r="G472" s="119"/>
      <c r="H472" s="119"/>
      <c r="I472" s="119"/>
      <c r="J472" s="174"/>
      <c r="K472" s="174"/>
      <c r="L472" s="142"/>
    </row>
    <row r="473" spans="3:12" s="26" customFormat="1" ht="12" customHeight="1" thickBot="1" x14ac:dyDescent="0.2">
      <c r="C473" s="118"/>
      <c r="D473" s="120">
        <v>15</v>
      </c>
      <c r="E473" s="121" t="s">
        <v>230</v>
      </c>
      <c r="F473" s="121"/>
      <c r="G473" s="122"/>
      <c r="H473" s="119"/>
      <c r="I473" s="120">
        <v>38</v>
      </c>
      <c r="J473" s="171" t="s">
        <v>231</v>
      </c>
      <c r="K473" s="171"/>
      <c r="L473" s="171"/>
    </row>
    <row r="474" spans="3:12" s="26" customFormat="1" ht="12" customHeight="1" thickBot="1" x14ac:dyDescent="0.2">
      <c r="C474" s="118"/>
      <c r="D474" s="119"/>
      <c r="E474" s="123">
        <v>1</v>
      </c>
      <c r="F474" s="124" t="s">
        <v>217</v>
      </c>
      <c r="G474" s="125"/>
      <c r="H474" s="119"/>
      <c r="I474" s="119"/>
      <c r="J474" s="172">
        <v>2</v>
      </c>
      <c r="K474" s="173"/>
      <c r="L474" s="141" t="s">
        <v>211</v>
      </c>
    </row>
    <row r="475" spans="3:12" s="26" customFormat="1" ht="12" customHeight="1" x14ac:dyDescent="0.15">
      <c r="C475" s="118"/>
      <c r="D475" s="119"/>
      <c r="E475" s="119"/>
      <c r="F475" s="119"/>
      <c r="G475" s="119"/>
      <c r="H475" s="119"/>
      <c r="I475" s="119"/>
      <c r="J475" s="174"/>
      <c r="K475" s="174"/>
      <c r="L475" s="142"/>
    </row>
    <row r="476" spans="3:12" s="26" customFormat="1" ht="12" customHeight="1" thickBot="1" x14ac:dyDescent="0.2">
      <c r="C476" s="118"/>
      <c r="D476" s="120">
        <v>16</v>
      </c>
      <c r="E476" s="121" t="s">
        <v>232</v>
      </c>
      <c r="F476" s="121"/>
      <c r="G476" s="122"/>
      <c r="H476" s="119"/>
      <c r="I476" s="120">
        <v>39</v>
      </c>
      <c r="J476" s="171" t="s">
        <v>233</v>
      </c>
      <c r="K476" s="171"/>
      <c r="L476" s="171"/>
    </row>
    <row r="477" spans="3:12" s="26" customFormat="1" ht="25.5" customHeight="1" thickBot="1" x14ac:dyDescent="0.2">
      <c r="C477" s="118"/>
      <c r="D477" s="119"/>
      <c r="E477" s="123">
        <v>1</v>
      </c>
      <c r="F477" s="124" t="s">
        <v>217</v>
      </c>
      <c r="G477" s="125"/>
      <c r="H477" s="119"/>
      <c r="I477" s="119"/>
      <c r="J477" s="172">
        <v>3</v>
      </c>
      <c r="K477" s="173"/>
      <c r="L477" s="152" t="s">
        <v>234</v>
      </c>
    </row>
    <row r="478" spans="3:12" s="26" customFormat="1" ht="12" customHeight="1" x14ac:dyDescent="0.15">
      <c r="C478" s="118"/>
      <c r="D478" s="119"/>
      <c r="E478" s="119"/>
      <c r="F478" s="119"/>
      <c r="G478" s="119"/>
      <c r="H478" s="119"/>
      <c r="I478" s="119"/>
      <c r="J478" s="174"/>
      <c r="K478" s="174"/>
      <c r="L478" s="142"/>
    </row>
    <row r="479" spans="3:12" s="26" customFormat="1" ht="12" customHeight="1" thickBot="1" x14ac:dyDescent="0.2">
      <c r="C479" s="118"/>
      <c r="D479" s="120">
        <v>17</v>
      </c>
      <c r="E479" s="121" t="s">
        <v>235</v>
      </c>
      <c r="F479" s="121"/>
      <c r="G479" s="122"/>
      <c r="H479" s="119"/>
      <c r="I479" s="120">
        <v>40</v>
      </c>
      <c r="J479" s="171" t="s">
        <v>236</v>
      </c>
      <c r="K479" s="171"/>
      <c r="L479" s="171"/>
    </row>
    <row r="480" spans="3:12" s="26" customFormat="1" ht="12" customHeight="1" thickBot="1" x14ac:dyDescent="0.2">
      <c r="C480" s="118"/>
      <c r="D480" s="119"/>
      <c r="E480" s="123">
        <v>1</v>
      </c>
      <c r="F480" s="124" t="s">
        <v>237</v>
      </c>
      <c r="G480" s="125"/>
      <c r="H480" s="119"/>
      <c r="I480" s="119"/>
      <c r="J480" s="172">
        <v>1</v>
      </c>
      <c r="K480" s="173"/>
      <c r="L480" s="141" t="s">
        <v>238</v>
      </c>
    </row>
    <row r="481" spans="2:12" s="26" customFormat="1" ht="12" customHeight="1" x14ac:dyDescent="0.15">
      <c r="C481" s="118"/>
      <c r="D481" s="119"/>
      <c r="E481" s="119"/>
      <c r="F481" s="119"/>
      <c r="G481" s="119"/>
      <c r="H481" s="119"/>
      <c r="I481" s="119"/>
      <c r="J481" s="174"/>
      <c r="K481" s="174"/>
      <c r="L481" s="142"/>
    </row>
    <row r="482" spans="2:12" s="26" customFormat="1" ht="12" customHeight="1" thickBot="1" x14ac:dyDescent="0.2">
      <c r="C482" s="118"/>
      <c r="D482" s="120">
        <v>18</v>
      </c>
      <c r="E482" s="121" t="s">
        <v>239</v>
      </c>
      <c r="F482" s="121"/>
      <c r="G482" s="122"/>
      <c r="H482" s="119"/>
      <c r="I482" s="120">
        <v>41</v>
      </c>
      <c r="J482" s="171" t="s">
        <v>240</v>
      </c>
      <c r="K482" s="171"/>
      <c r="L482" s="171"/>
    </row>
    <row r="483" spans="2:12" s="26" customFormat="1" ht="12" customHeight="1" thickBot="1" x14ac:dyDescent="0.2">
      <c r="C483" s="118"/>
      <c r="D483" s="119"/>
      <c r="E483" s="123">
        <v>1</v>
      </c>
      <c r="F483" s="124" t="s">
        <v>241</v>
      </c>
      <c r="G483" s="125"/>
      <c r="H483" s="119"/>
      <c r="I483" s="119"/>
      <c r="J483" s="172">
        <v>22</v>
      </c>
      <c r="K483" s="173"/>
      <c r="L483" s="141" t="s">
        <v>242</v>
      </c>
    </row>
    <row r="484" spans="2:12" s="26" customFormat="1" ht="12" customHeight="1" x14ac:dyDescent="0.15">
      <c r="C484" s="118"/>
      <c r="D484" s="119"/>
      <c r="E484" s="119"/>
      <c r="F484" s="119"/>
      <c r="G484" s="119"/>
      <c r="H484" s="119"/>
      <c r="I484" s="119"/>
      <c r="J484" s="174"/>
      <c r="K484" s="174"/>
      <c r="L484" s="142"/>
    </row>
    <row r="485" spans="2:12" s="26" customFormat="1" ht="12" customHeight="1" thickBot="1" x14ac:dyDescent="0.2">
      <c r="C485" s="118"/>
      <c r="D485" s="120">
        <v>19</v>
      </c>
      <c r="E485" s="121" t="s">
        <v>243</v>
      </c>
      <c r="F485" s="121"/>
      <c r="G485" s="122"/>
      <c r="H485" s="119"/>
      <c r="I485" s="120">
        <v>42</v>
      </c>
      <c r="J485" s="171" t="s">
        <v>244</v>
      </c>
      <c r="K485" s="171"/>
      <c r="L485" s="171"/>
    </row>
    <row r="486" spans="2:12" ht="14.25" customHeight="1" thickBot="1" x14ac:dyDescent="0.2">
      <c r="C486" s="118"/>
      <c r="D486" s="119"/>
      <c r="E486" s="123">
        <v>1</v>
      </c>
      <c r="F486" s="124" t="s">
        <v>245</v>
      </c>
      <c r="G486" s="125"/>
      <c r="H486" s="119"/>
      <c r="I486" s="119"/>
      <c r="J486" s="172">
        <v>3</v>
      </c>
      <c r="K486" s="173"/>
      <c r="L486" s="141" t="s">
        <v>246</v>
      </c>
    </row>
    <row r="487" spans="2:12" ht="12" customHeight="1" x14ac:dyDescent="0.15">
      <c r="B487" s="46"/>
      <c r="C487" s="118"/>
      <c r="D487" s="119"/>
      <c r="E487" s="119"/>
      <c r="F487" s="119"/>
      <c r="G487" s="119"/>
      <c r="H487" s="119"/>
      <c r="I487" s="119"/>
      <c r="J487" s="174"/>
      <c r="K487" s="174"/>
      <c r="L487" s="142"/>
    </row>
    <row r="488" spans="2:12" ht="6" customHeight="1" thickBot="1" x14ac:dyDescent="0.2">
      <c r="B488" s="26"/>
      <c r="C488" s="118"/>
      <c r="D488" s="120">
        <v>20</v>
      </c>
      <c r="E488" s="121" t="s">
        <v>247</v>
      </c>
      <c r="F488" s="121"/>
      <c r="G488" s="122"/>
      <c r="H488" s="119"/>
      <c r="I488" s="119"/>
      <c r="J488" s="175"/>
      <c r="K488" s="175"/>
      <c r="L488" s="143"/>
    </row>
    <row r="489" spans="2:12" s="26" customFormat="1" ht="12" customHeight="1" thickBot="1" x14ac:dyDescent="0.2">
      <c r="B489" s="41"/>
      <c r="C489" s="118"/>
      <c r="D489" s="119"/>
      <c r="E489" s="123">
        <v>1</v>
      </c>
      <c r="F489" s="124" t="s">
        <v>241</v>
      </c>
      <c r="G489" s="125"/>
      <c r="H489" s="119"/>
      <c r="I489" s="119"/>
      <c r="J489" s="175"/>
      <c r="K489" s="175"/>
      <c r="L489" s="143"/>
    </row>
    <row r="490" spans="2:12" ht="6" customHeight="1" x14ac:dyDescent="0.15">
      <c r="B490" s="41"/>
      <c r="C490" s="118"/>
      <c r="D490" s="119"/>
      <c r="E490" s="119"/>
      <c r="F490" s="119"/>
      <c r="G490" s="119"/>
      <c r="H490" s="119"/>
      <c r="I490" s="119"/>
      <c r="J490" s="175"/>
      <c r="K490" s="175"/>
      <c r="L490" s="143"/>
    </row>
    <row r="491" spans="2:12" s="26" customFormat="1" ht="12" customHeight="1" thickBot="1" x14ac:dyDescent="0.2">
      <c r="C491" s="118"/>
      <c r="D491" s="120">
        <v>21</v>
      </c>
      <c r="E491" s="121" t="s">
        <v>248</v>
      </c>
      <c r="F491" s="121"/>
      <c r="G491" s="122"/>
      <c r="H491" s="119"/>
      <c r="I491" s="119"/>
      <c r="J491" s="175"/>
      <c r="K491" s="175"/>
      <c r="L491" s="143"/>
    </row>
    <row r="492" spans="2:12" ht="12.75" customHeight="1" thickBot="1" x14ac:dyDescent="0.2">
      <c r="B492" s="26"/>
      <c r="C492" s="118"/>
      <c r="D492" s="119"/>
      <c r="E492" s="123">
        <v>1</v>
      </c>
      <c r="F492" s="124" t="s">
        <v>241</v>
      </c>
      <c r="G492" s="125"/>
      <c r="H492" s="119"/>
      <c r="I492" s="119"/>
      <c r="J492" s="175"/>
      <c r="K492" s="175"/>
      <c r="L492" s="143"/>
    </row>
    <row r="493" spans="2:12" s="26" customFormat="1" ht="12" customHeight="1" x14ac:dyDescent="0.15">
      <c r="B493" s="41"/>
      <c r="C493" s="118"/>
      <c r="D493" s="119"/>
      <c r="E493" s="119"/>
      <c r="F493" s="119"/>
      <c r="G493" s="119"/>
      <c r="H493" s="119"/>
      <c r="I493" s="119"/>
      <c r="J493" s="175"/>
      <c r="K493" s="175"/>
      <c r="L493" s="143"/>
    </row>
    <row r="494" spans="2:12" ht="6" customHeight="1" thickBot="1" x14ac:dyDescent="0.2">
      <c r="B494" s="26"/>
      <c r="C494" s="118"/>
      <c r="D494" s="120">
        <v>22</v>
      </c>
      <c r="E494" s="121" t="s">
        <v>249</v>
      </c>
      <c r="F494" s="121"/>
      <c r="G494" s="122"/>
      <c r="H494" s="119"/>
      <c r="I494" s="119"/>
      <c r="J494" s="175"/>
      <c r="K494" s="175"/>
      <c r="L494" s="143"/>
    </row>
    <row r="495" spans="2:12" s="26" customFormat="1" ht="12" customHeight="1" thickBot="1" x14ac:dyDescent="0.2">
      <c r="C495" s="118"/>
      <c r="D495" s="119"/>
      <c r="E495" s="123">
        <v>1</v>
      </c>
      <c r="F495" s="124" t="s">
        <v>217</v>
      </c>
      <c r="G495" s="125"/>
      <c r="H495" s="119"/>
      <c r="I495" s="119"/>
      <c r="J495" s="175"/>
      <c r="K495" s="175"/>
      <c r="L495" s="143"/>
    </row>
    <row r="496" spans="2:12" ht="6" customHeight="1" x14ac:dyDescent="0.15">
      <c r="B496" s="26"/>
      <c r="C496" s="118"/>
      <c r="D496" s="119"/>
      <c r="E496" s="119"/>
      <c r="F496" s="119"/>
      <c r="G496" s="119"/>
      <c r="H496" s="119"/>
      <c r="I496" s="119"/>
      <c r="J496" s="175"/>
      <c r="K496" s="175"/>
      <c r="L496" s="143"/>
    </row>
    <row r="497" spans="2:12" s="26" customFormat="1" ht="12" customHeight="1" thickBot="1" x14ac:dyDescent="0.2">
      <c r="C497" s="118"/>
      <c r="D497" s="120">
        <v>23</v>
      </c>
      <c r="E497" s="121" t="s">
        <v>250</v>
      </c>
      <c r="F497" s="121"/>
      <c r="G497" s="122"/>
      <c r="H497" s="119"/>
      <c r="I497" s="119"/>
      <c r="J497" s="175"/>
      <c r="K497" s="175"/>
      <c r="L497" s="143"/>
    </row>
    <row r="498" spans="2:12" ht="13.5" customHeight="1" thickBot="1" x14ac:dyDescent="0.2">
      <c r="B498" s="26"/>
      <c r="C498" s="118"/>
      <c r="D498" s="119"/>
      <c r="E498" s="123">
        <v>1</v>
      </c>
      <c r="F498" s="124" t="s">
        <v>217</v>
      </c>
      <c r="G498" s="125"/>
      <c r="H498" s="119"/>
      <c r="I498" s="119"/>
      <c r="J498" s="175"/>
      <c r="K498" s="175"/>
      <c r="L498" s="143"/>
    </row>
    <row r="499" spans="2:12" s="26" customFormat="1" ht="12" customHeight="1" x14ac:dyDescent="0.2"/>
    <row r="500" spans="2:12" s="26" customFormat="1" ht="21.75" customHeight="1" x14ac:dyDescent="0.2">
      <c r="C500" s="25" t="s">
        <v>352</v>
      </c>
      <c r="D500" s="26" t="s">
        <v>387</v>
      </c>
    </row>
    <row r="501" spans="2:12" s="26" customFormat="1" ht="21.75" customHeight="1" x14ac:dyDescent="0.2">
      <c r="C501" s="25"/>
      <c r="D501" s="116" t="s">
        <v>397</v>
      </c>
      <c r="E501" s="116"/>
      <c r="F501" s="116"/>
      <c r="G501" s="116"/>
      <c r="H501" s="116"/>
      <c r="I501" s="116"/>
      <c r="J501" s="116"/>
    </row>
    <row r="502" spans="2:12" s="26" customFormat="1" ht="12" customHeight="1" x14ac:dyDescent="0.2">
      <c r="B502" s="22" t="s">
        <v>52</v>
      </c>
      <c r="C502" s="11" t="s">
        <v>67</v>
      </c>
      <c r="D502" s="8"/>
      <c r="E502" s="8"/>
      <c r="F502" s="8"/>
      <c r="G502" s="8"/>
      <c r="H502" s="8"/>
      <c r="I502" s="8"/>
      <c r="J502" s="8"/>
      <c r="K502" s="8"/>
      <c r="L502" s="8"/>
    </row>
    <row r="503" spans="2:12" s="26" customFormat="1" ht="17.25" customHeight="1" x14ac:dyDescent="0.2">
      <c r="B503" s="8"/>
      <c r="C503" s="48" t="s">
        <v>353</v>
      </c>
      <c r="D503" s="166" t="s">
        <v>354</v>
      </c>
      <c r="E503" s="166"/>
      <c r="F503" s="166"/>
      <c r="G503" s="166"/>
      <c r="H503" s="166"/>
      <c r="I503" s="166"/>
      <c r="J503" s="166"/>
      <c r="K503" s="166"/>
      <c r="L503" s="166"/>
    </row>
    <row r="504" spans="2:12" s="26" customFormat="1" ht="39" customHeight="1" x14ac:dyDescent="0.2">
      <c r="B504" s="8"/>
      <c r="C504" s="48" t="s">
        <v>355</v>
      </c>
      <c r="D504" s="167" t="s">
        <v>356</v>
      </c>
      <c r="E504" s="167"/>
      <c r="F504" s="167"/>
      <c r="G504" s="167"/>
      <c r="H504" s="167"/>
      <c r="I504" s="167"/>
      <c r="J504" s="167"/>
      <c r="K504" s="167"/>
      <c r="L504" s="167"/>
    </row>
    <row r="505" spans="2:12" s="26" customFormat="1" ht="38.25" customHeight="1" x14ac:dyDescent="0.2">
      <c r="B505" s="8"/>
      <c r="C505" s="48" t="s">
        <v>357</v>
      </c>
      <c r="D505" s="168" t="s">
        <v>358</v>
      </c>
      <c r="E505" s="168"/>
      <c r="F505" s="168"/>
      <c r="G505" s="168"/>
      <c r="H505" s="168"/>
      <c r="I505" s="168"/>
      <c r="J505" s="168"/>
      <c r="K505" s="168"/>
      <c r="L505" s="168"/>
    </row>
    <row r="506" spans="2:12" s="26" customFormat="1" ht="37.5" customHeight="1" x14ac:dyDescent="0.2">
      <c r="B506" s="8"/>
      <c r="C506" s="48" t="s">
        <v>359</v>
      </c>
      <c r="D506" s="167" t="s">
        <v>360</v>
      </c>
      <c r="E506" s="167"/>
      <c r="F506" s="167"/>
      <c r="G506" s="167"/>
      <c r="H506" s="167"/>
      <c r="I506" s="167"/>
      <c r="J506" s="167"/>
      <c r="K506" s="167"/>
      <c r="L506" s="167"/>
    </row>
    <row r="507" spans="2:12" s="26" customFormat="1" ht="23.25" customHeight="1" x14ac:dyDescent="0.2">
      <c r="B507" s="8"/>
      <c r="C507" s="48" t="s">
        <v>361</v>
      </c>
      <c r="D507" s="8" t="s">
        <v>68</v>
      </c>
      <c r="E507" s="8"/>
      <c r="F507" s="8"/>
      <c r="G507" s="8"/>
      <c r="H507" s="8"/>
      <c r="I507" s="8"/>
      <c r="J507" s="8"/>
      <c r="K507" s="8"/>
      <c r="L507" s="8"/>
    </row>
    <row r="508" spans="2:12" s="26" customFormat="1" ht="17.25" customHeight="1" x14ac:dyDescent="0.2">
      <c r="B508" s="8"/>
      <c r="C508" s="48"/>
      <c r="D508" s="47" t="s">
        <v>362</v>
      </c>
      <c r="E508" s="8"/>
      <c r="F508" s="8"/>
      <c r="G508" s="8"/>
      <c r="H508" s="8"/>
      <c r="I508" s="8"/>
      <c r="J508" s="8"/>
      <c r="K508" s="8"/>
      <c r="L508" s="8"/>
    </row>
    <row r="509" spans="2:12" s="26" customFormat="1" ht="15.75" customHeight="1" x14ac:dyDescent="0.2">
      <c r="B509" s="8"/>
      <c r="C509" s="8"/>
      <c r="D509" s="47" t="s">
        <v>363</v>
      </c>
      <c r="E509" s="8"/>
      <c r="F509" s="8"/>
      <c r="G509" s="8"/>
      <c r="H509" s="8"/>
      <c r="I509" s="8"/>
      <c r="J509" s="8"/>
      <c r="K509" s="8"/>
      <c r="L509" s="8"/>
    </row>
    <row r="510" spans="2:12" s="26" customFormat="1" ht="15.75" customHeight="1" x14ac:dyDescent="0.2">
      <c r="B510" s="8"/>
      <c r="C510" s="8"/>
      <c r="D510" s="47"/>
      <c r="E510" s="8"/>
      <c r="F510" s="8"/>
      <c r="G510" s="8"/>
      <c r="H510" s="8"/>
      <c r="I510" s="8"/>
      <c r="J510" s="8"/>
      <c r="K510" s="8"/>
      <c r="L510" s="8"/>
    </row>
    <row r="511" spans="2:12" s="26" customFormat="1" ht="15.75" customHeight="1" x14ac:dyDescent="0.2">
      <c r="B511" s="8"/>
      <c r="C511" s="8"/>
      <c r="D511" s="47"/>
      <c r="E511" s="8"/>
      <c r="F511" s="8"/>
      <c r="G511" s="8"/>
      <c r="H511" s="8"/>
      <c r="I511" s="8"/>
      <c r="J511" s="8"/>
      <c r="K511" s="8"/>
      <c r="L511" s="8"/>
    </row>
    <row r="512" spans="2:12" s="26" customFormat="1" ht="15.75" customHeight="1" x14ac:dyDescent="0.2">
      <c r="B512" s="8"/>
      <c r="C512" s="8"/>
      <c r="D512" s="47"/>
      <c r="E512" s="8"/>
      <c r="F512" s="8"/>
      <c r="G512" s="8"/>
      <c r="H512" s="8"/>
      <c r="I512" s="8"/>
      <c r="J512" s="8"/>
      <c r="K512" s="8"/>
      <c r="L512" s="8"/>
    </row>
    <row r="513" spans="2:12" s="26" customFormat="1" ht="12" customHeight="1" x14ac:dyDescent="0.2">
      <c r="C513" s="25"/>
    </row>
    <row r="514" spans="2:12" ht="12" customHeight="1" x14ac:dyDescent="0.2">
      <c r="B514" s="22" t="s">
        <v>51</v>
      </c>
      <c r="C514" s="11" t="s">
        <v>69</v>
      </c>
    </row>
    <row r="515" spans="2:12" ht="11.25" customHeight="1" x14ac:dyDescent="0.2"/>
    <row r="516" spans="2:12" ht="12" customHeight="1" x14ac:dyDescent="0.2">
      <c r="B516" s="22" t="s">
        <v>71</v>
      </c>
      <c r="C516" s="11" t="s">
        <v>72</v>
      </c>
    </row>
    <row r="517" spans="2:12" ht="12" customHeight="1" x14ac:dyDescent="0.2">
      <c r="B517" s="22"/>
      <c r="C517" s="11"/>
    </row>
    <row r="518" spans="2:12" ht="12" customHeight="1" x14ac:dyDescent="0.2">
      <c r="B518" s="22" t="s">
        <v>73</v>
      </c>
      <c r="C518" s="11" t="s">
        <v>74</v>
      </c>
    </row>
    <row r="519" spans="2:12" ht="12" customHeight="1" x14ac:dyDescent="0.2">
      <c r="B519" s="22"/>
      <c r="C519" s="11"/>
    </row>
    <row r="520" spans="2:12" ht="12" customHeight="1" x14ac:dyDescent="0.2">
      <c r="B520" s="48" t="s">
        <v>6</v>
      </c>
      <c r="C520" s="47" t="s">
        <v>364</v>
      </c>
      <c r="D520" s="47"/>
      <c r="E520" s="47"/>
      <c r="F520" s="47"/>
      <c r="G520" s="47"/>
      <c r="H520" s="47"/>
      <c r="I520" s="47"/>
      <c r="J520" s="47"/>
      <c r="K520" s="47"/>
      <c r="L520" s="47"/>
    </row>
    <row r="521" spans="2:12" ht="12" customHeight="1" x14ac:dyDescent="0.2">
      <c r="B521" s="48" t="s">
        <v>59</v>
      </c>
      <c r="C521" s="47" t="s">
        <v>365</v>
      </c>
      <c r="D521" s="47"/>
      <c r="E521" s="47"/>
      <c r="F521" s="47"/>
      <c r="G521" s="47"/>
      <c r="H521" s="47"/>
      <c r="I521" s="47"/>
      <c r="J521" s="47"/>
      <c r="K521" s="47"/>
      <c r="L521" s="47"/>
    </row>
    <row r="522" spans="2:12" ht="12" customHeight="1" x14ac:dyDescent="0.2">
      <c r="B522" s="48" t="s">
        <v>62</v>
      </c>
      <c r="C522" s="47" t="s">
        <v>366</v>
      </c>
      <c r="D522" s="47"/>
      <c r="E522" s="47"/>
      <c r="F522" s="47"/>
      <c r="G522" s="47"/>
      <c r="H522" s="47"/>
      <c r="I522" s="47"/>
      <c r="J522" s="47"/>
      <c r="K522" s="47"/>
      <c r="L522" s="47"/>
    </row>
    <row r="523" spans="2:12" ht="12" customHeight="1" x14ac:dyDescent="0.2">
      <c r="B523" s="48" t="s">
        <v>63</v>
      </c>
      <c r="C523" s="47" t="s">
        <v>367</v>
      </c>
      <c r="D523" s="47"/>
      <c r="E523" s="47"/>
      <c r="F523" s="47"/>
      <c r="G523" s="47"/>
      <c r="H523" s="47"/>
      <c r="I523" s="47"/>
      <c r="J523" s="47"/>
      <c r="K523" s="47"/>
      <c r="L523" s="47"/>
    </row>
    <row r="524" spans="2:12" ht="12" customHeight="1" x14ac:dyDescent="0.2">
      <c r="B524" s="48" t="s">
        <v>64</v>
      </c>
      <c r="C524" s="47" t="s">
        <v>368</v>
      </c>
      <c r="D524" s="47"/>
      <c r="E524" s="47"/>
      <c r="F524" s="47"/>
      <c r="G524" s="47"/>
      <c r="H524" s="47"/>
      <c r="I524" s="47"/>
      <c r="J524" s="47"/>
      <c r="K524" s="47"/>
      <c r="L524" s="47"/>
    </row>
    <row r="525" spans="2:12" ht="12" customHeight="1" x14ac:dyDescent="0.2">
      <c r="B525" s="48" t="s">
        <v>75</v>
      </c>
      <c r="C525" s="169" t="s">
        <v>369</v>
      </c>
      <c r="D525" s="169"/>
      <c r="E525" s="169"/>
      <c r="F525" s="169"/>
      <c r="G525" s="169"/>
      <c r="H525" s="169"/>
      <c r="I525" s="169"/>
      <c r="J525" s="169"/>
      <c r="K525" s="169"/>
      <c r="L525" s="169"/>
    </row>
    <row r="526" spans="2:12" ht="12" customHeight="1" x14ac:dyDescent="0.2">
      <c r="B526" s="48"/>
      <c r="C526" s="169"/>
      <c r="D526" s="169"/>
      <c r="E526" s="169"/>
      <c r="F526" s="169"/>
      <c r="G526" s="169"/>
      <c r="H526" s="169"/>
      <c r="I526" s="169"/>
      <c r="J526" s="169"/>
      <c r="K526" s="169"/>
      <c r="L526" s="169"/>
    </row>
    <row r="527" spans="2:12" ht="12" customHeight="1" x14ac:dyDescent="0.2">
      <c r="B527" s="48" t="s">
        <v>66</v>
      </c>
      <c r="C527" s="47" t="s">
        <v>370</v>
      </c>
      <c r="D527" s="47"/>
      <c r="E527" s="47"/>
      <c r="F527" s="47"/>
      <c r="G527" s="47"/>
      <c r="H527" s="47"/>
      <c r="I527" s="47"/>
      <c r="J527" s="47"/>
      <c r="K527" s="47"/>
      <c r="L527" s="47"/>
    </row>
    <row r="528" spans="2:12" ht="12" customHeight="1" x14ac:dyDescent="0.2">
      <c r="B528" s="48" t="s">
        <v>70</v>
      </c>
      <c r="C528" s="47" t="s">
        <v>371</v>
      </c>
      <c r="D528" s="47"/>
      <c r="E528" s="47"/>
      <c r="F528" s="47"/>
      <c r="G528" s="47"/>
      <c r="H528" s="47"/>
      <c r="I528" s="47"/>
      <c r="J528" s="47"/>
      <c r="K528" s="47"/>
      <c r="L528" s="47"/>
    </row>
    <row r="529" spans="2:12" ht="12" customHeight="1" x14ac:dyDescent="0.2">
      <c r="B529" s="22"/>
      <c r="C529" s="11"/>
    </row>
    <row r="530" spans="2:12" s="26" customFormat="1" ht="12" customHeight="1" x14ac:dyDescent="0.2">
      <c r="B530" s="8"/>
      <c r="C530" s="8"/>
      <c r="D530" s="8"/>
      <c r="E530" s="8"/>
      <c r="F530" s="8"/>
      <c r="G530" s="8"/>
      <c r="H530" s="8"/>
      <c r="I530" s="8"/>
      <c r="J530" s="8"/>
      <c r="K530" s="8"/>
      <c r="L530" s="8"/>
    </row>
    <row r="531" spans="2:12" ht="12" customHeight="1" x14ac:dyDescent="0.2">
      <c r="B531" s="22" t="s">
        <v>76</v>
      </c>
      <c r="C531" s="11" t="s">
        <v>77</v>
      </c>
    </row>
    <row r="532" spans="2:12" ht="12" customHeight="1" x14ac:dyDescent="0.2">
      <c r="B532" s="126" t="s">
        <v>372</v>
      </c>
      <c r="C532" s="26"/>
      <c r="D532" s="26"/>
      <c r="E532" s="26"/>
      <c r="F532" s="26"/>
    </row>
    <row r="533" spans="2:12" ht="12" customHeight="1" x14ac:dyDescent="0.2">
      <c r="B533" s="22"/>
      <c r="C533" s="11"/>
    </row>
    <row r="534" spans="2:12" s="26" customFormat="1" ht="12" customHeight="1" x14ac:dyDescent="0.2"/>
    <row r="535" spans="2:12" ht="12" customHeight="1" x14ac:dyDescent="0.2">
      <c r="B535" s="22" t="s">
        <v>78</v>
      </c>
      <c r="C535" s="11" t="s">
        <v>79</v>
      </c>
    </row>
    <row r="536" spans="2:12" ht="12" customHeight="1" x14ac:dyDescent="0.2">
      <c r="B536" s="22"/>
      <c r="C536" s="11"/>
    </row>
    <row r="537" spans="2:12" ht="12" customHeight="1" x14ac:dyDescent="0.2">
      <c r="B537" s="22"/>
      <c r="C537" s="169" t="s">
        <v>373</v>
      </c>
      <c r="D537" s="169"/>
      <c r="E537" s="169"/>
      <c r="F537" s="169"/>
      <c r="G537" s="169"/>
      <c r="H537" s="169"/>
      <c r="I537" s="169"/>
      <c r="J537" s="169"/>
      <c r="K537" s="169"/>
      <c r="L537" s="169"/>
    </row>
    <row r="538" spans="2:12" ht="12" customHeight="1" x14ac:dyDescent="0.2">
      <c r="B538" s="22"/>
      <c r="C538" s="11"/>
    </row>
    <row r="539" spans="2:12" s="26" customFormat="1" ht="12" customHeight="1" x14ac:dyDescent="0.2">
      <c r="B539" s="8"/>
      <c r="C539" s="8"/>
      <c r="D539" s="8"/>
      <c r="E539" s="8"/>
      <c r="F539" s="8"/>
      <c r="G539" s="8"/>
      <c r="H539" s="8"/>
      <c r="I539" s="8"/>
      <c r="J539" s="8"/>
      <c r="K539" s="8"/>
      <c r="L539" s="8"/>
    </row>
    <row r="540" spans="2:12" ht="12" customHeight="1" x14ac:dyDescent="0.2">
      <c r="B540" s="22" t="s">
        <v>80</v>
      </c>
      <c r="C540" s="11" t="s">
        <v>81</v>
      </c>
    </row>
    <row r="541" spans="2:12" ht="12" customHeight="1" x14ac:dyDescent="0.2">
      <c r="B541" s="22"/>
      <c r="C541" s="11"/>
    </row>
    <row r="542" spans="2:12" ht="12" customHeight="1" x14ac:dyDescent="0.2">
      <c r="B542" s="22"/>
      <c r="C542" s="169" t="s">
        <v>392</v>
      </c>
      <c r="D542" s="169"/>
      <c r="E542" s="169"/>
      <c r="F542" s="169"/>
      <c r="G542" s="169"/>
      <c r="H542" s="169"/>
      <c r="I542" s="169"/>
      <c r="J542" s="169"/>
      <c r="K542" s="169"/>
      <c r="L542" s="169"/>
    </row>
    <row r="543" spans="2:12" s="26" customFormat="1" ht="12" customHeight="1" x14ac:dyDescent="0.2">
      <c r="B543" s="8"/>
      <c r="C543" s="8"/>
      <c r="D543" s="8"/>
      <c r="E543" s="8"/>
      <c r="F543" s="8"/>
      <c r="G543" s="8"/>
      <c r="H543" s="8"/>
      <c r="I543" s="8"/>
      <c r="J543" s="8"/>
      <c r="K543" s="8"/>
      <c r="L543" s="8"/>
    </row>
    <row r="544" spans="2:12" ht="12" customHeight="1" x14ac:dyDescent="0.2">
      <c r="B544" s="22" t="s">
        <v>82</v>
      </c>
      <c r="C544" s="11" t="s">
        <v>83</v>
      </c>
    </row>
    <row r="545" spans="2:12" ht="12" customHeight="1" x14ac:dyDescent="0.2">
      <c r="B545" s="22"/>
      <c r="C545" s="11"/>
    </row>
    <row r="546" spans="2:12" ht="12" customHeight="1" x14ac:dyDescent="0.2">
      <c r="B546" s="22"/>
      <c r="C546" s="170" t="s">
        <v>374</v>
      </c>
      <c r="D546" s="170"/>
      <c r="E546" s="170"/>
      <c r="F546" s="170"/>
      <c r="G546" s="170"/>
      <c r="H546" s="170"/>
      <c r="I546" s="170"/>
      <c r="J546" s="170"/>
      <c r="K546" s="170"/>
      <c r="L546" s="170"/>
    </row>
    <row r="547" spans="2:12" s="26" customFormat="1" ht="12" customHeight="1" x14ac:dyDescent="0.2">
      <c r="B547" s="8"/>
      <c r="C547" s="8"/>
      <c r="D547" s="8"/>
      <c r="E547" s="8"/>
      <c r="F547" s="8"/>
      <c r="G547" s="8"/>
      <c r="H547" s="8"/>
      <c r="I547" s="8"/>
      <c r="J547" s="8"/>
      <c r="K547" s="8"/>
      <c r="L547" s="8"/>
    </row>
    <row r="548" spans="2:12" ht="12" customHeight="1" x14ac:dyDescent="0.2">
      <c r="B548" s="22" t="s">
        <v>84</v>
      </c>
      <c r="C548" s="11" t="s">
        <v>85</v>
      </c>
    </row>
    <row r="549" spans="2:12" ht="12" customHeight="1" x14ac:dyDescent="0.2">
      <c r="B549" s="22"/>
      <c r="C549" s="11"/>
    </row>
    <row r="550" spans="2:12" ht="12" customHeight="1" x14ac:dyDescent="0.2">
      <c r="B550" s="126" t="s">
        <v>30</v>
      </c>
      <c r="C550" s="26"/>
      <c r="D550" s="26"/>
      <c r="E550" s="26"/>
      <c r="F550" s="26"/>
      <c r="G550" s="26"/>
      <c r="H550" s="26"/>
      <c r="I550" s="26"/>
      <c r="J550" s="26"/>
      <c r="K550" s="26"/>
      <c r="L550" s="26"/>
    </row>
    <row r="551" spans="2:12" ht="12" customHeight="1" x14ac:dyDescent="0.2">
      <c r="B551" s="26"/>
      <c r="C551" s="126" t="s">
        <v>6</v>
      </c>
      <c r="D551" s="47" t="s">
        <v>375</v>
      </c>
      <c r="E551" s="26"/>
      <c r="F551" s="26"/>
      <c r="G551" s="26"/>
      <c r="H551" s="26"/>
      <c r="I551" s="26"/>
      <c r="J551" s="26"/>
      <c r="K551" s="26"/>
      <c r="L551" s="26"/>
    </row>
    <row r="552" spans="2:12" ht="12" customHeight="1" x14ac:dyDescent="0.2">
      <c r="B552" s="26"/>
      <c r="C552" s="126" t="s">
        <v>59</v>
      </c>
      <c r="D552" s="47" t="s">
        <v>376</v>
      </c>
      <c r="E552" s="26"/>
      <c r="F552" s="26"/>
      <c r="G552" s="26"/>
      <c r="H552" s="26"/>
      <c r="I552" s="26"/>
      <c r="J552" s="26"/>
      <c r="K552" s="26"/>
      <c r="L552" s="26"/>
    </row>
    <row r="553" spans="2:12" ht="12" customHeight="1" x14ac:dyDescent="0.2">
      <c r="B553" s="22"/>
      <c r="C553" s="11"/>
    </row>
    <row r="554" spans="2:12" ht="12" customHeight="1" x14ac:dyDescent="0.2">
      <c r="B554" s="22" t="s">
        <v>86</v>
      </c>
      <c r="C554" s="11" t="s">
        <v>87</v>
      </c>
    </row>
    <row r="555" spans="2:12" ht="12" customHeight="1" x14ac:dyDescent="0.2">
      <c r="B555" s="22"/>
      <c r="C555" s="11"/>
    </row>
    <row r="556" spans="2:12" ht="12" customHeight="1" x14ac:dyDescent="0.2">
      <c r="B556" s="22"/>
      <c r="C556" s="47" t="s">
        <v>377</v>
      </c>
    </row>
    <row r="557" spans="2:12" s="26" customFormat="1" x14ac:dyDescent="0.2">
      <c r="B557" s="8"/>
      <c r="C557" s="8"/>
      <c r="D557" s="8"/>
      <c r="E557" s="8"/>
      <c r="F557" s="8"/>
      <c r="G557" s="8"/>
      <c r="H557" s="8"/>
      <c r="I557" s="8"/>
      <c r="J557" s="8"/>
      <c r="K557" s="8"/>
      <c r="L557" s="8"/>
    </row>
    <row r="558" spans="2:12" ht="12" customHeight="1" x14ac:dyDescent="0.2">
      <c r="B558" s="22" t="s">
        <v>88</v>
      </c>
      <c r="C558" s="11" t="s">
        <v>89</v>
      </c>
    </row>
    <row r="559" spans="2:12" ht="12" customHeight="1" x14ac:dyDescent="0.2">
      <c r="B559" s="22"/>
      <c r="C559" s="11"/>
    </row>
    <row r="560" spans="2:12" ht="24.75" customHeight="1" x14ac:dyDescent="0.2">
      <c r="B560" s="22"/>
      <c r="C560" s="165" t="s">
        <v>114</v>
      </c>
      <c r="D560" s="165"/>
      <c r="E560" s="165"/>
      <c r="F560" s="165"/>
      <c r="G560" s="165"/>
      <c r="H560" s="165"/>
      <c r="I560" s="165"/>
      <c r="J560" s="165"/>
      <c r="K560" s="165"/>
      <c r="L560" s="165"/>
    </row>
    <row r="561" spans="2:12" ht="12" customHeight="1" x14ac:dyDescent="0.2">
      <c r="B561" s="22"/>
      <c r="C561" s="11"/>
    </row>
    <row r="562" spans="2:12" s="26" customFormat="1" x14ac:dyDescent="0.2">
      <c r="B562" s="8"/>
      <c r="C562" s="8"/>
      <c r="D562" s="8"/>
      <c r="E562" s="8"/>
      <c r="F562" s="8"/>
      <c r="G562" s="8"/>
      <c r="H562" s="8"/>
      <c r="I562" s="8"/>
      <c r="J562" s="8"/>
      <c r="K562" s="8"/>
      <c r="L562" s="8"/>
    </row>
    <row r="563" spans="2:12" ht="12" customHeight="1" x14ac:dyDescent="0.2">
      <c r="B563" s="22" t="s">
        <v>90</v>
      </c>
      <c r="C563" s="11" t="s">
        <v>91</v>
      </c>
    </row>
    <row r="564" spans="2:12" ht="12" customHeight="1" x14ac:dyDescent="0.2">
      <c r="B564" s="22"/>
      <c r="C564" s="11"/>
    </row>
    <row r="565" spans="2:12" ht="12" customHeight="1" x14ac:dyDescent="0.2">
      <c r="B565" s="22"/>
      <c r="C565" s="11"/>
    </row>
    <row r="566" spans="2:12" ht="12" customHeight="1" x14ac:dyDescent="0.2">
      <c r="B566" s="22"/>
      <c r="C566" s="11"/>
    </row>
    <row r="567" spans="2:12" ht="12" customHeight="1" x14ac:dyDescent="0.2">
      <c r="B567" s="11" t="s">
        <v>378</v>
      </c>
    </row>
    <row r="568" spans="2:12" ht="12" customHeight="1" x14ac:dyDescent="0.2">
      <c r="B568" s="11" t="s">
        <v>379</v>
      </c>
    </row>
    <row r="569" spans="2:12" ht="12" customHeight="1" x14ac:dyDescent="0.2">
      <c r="B569" s="11" t="s">
        <v>380</v>
      </c>
    </row>
    <row r="570" spans="2:12" ht="12" customHeight="1" x14ac:dyDescent="0.2">
      <c r="B570" s="11" t="s">
        <v>381</v>
      </c>
    </row>
    <row r="571" spans="2:12" ht="12" customHeight="1" x14ac:dyDescent="0.2">
      <c r="B571" s="11"/>
    </row>
    <row r="572" spans="2:12" ht="21.75" customHeight="1" x14ac:dyDescent="0.2">
      <c r="B572" s="164" t="s">
        <v>382</v>
      </c>
      <c r="C572" s="164"/>
      <c r="D572" s="164"/>
      <c r="E572" s="164"/>
      <c r="F572" s="164"/>
      <c r="G572" s="164"/>
      <c r="H572" s="164"/>
      <c r="I572" s="164"/>
      <c r="J572" s="164"/>
      <c r="K572" s="164"/>
      <c r="L572" s="164"/>
    </row>
    <row r="573" spans="2:12" ht="12" customHeight="1" x14ac:dyDescent="0.2">
      <c r="B573" s="11"/>
    </row>
    <row r="574" spans="2:12" ht="25.5" customHeight="1" x14ac:dyDescent="0.2">
      <c r="B574" s="11"/>
    </row>
    <row r="575" spans="2:12" s="26" customFormat="1" x14ac:dyDescent="0.2">
      <c r="B575" s="11"/>
      <c r="C575" s="8"/>
      <c r="D575" s="8"/>
      <c r="E575" s="8"/>
      <c r="F575" s="8"/>
      <c r="G575" s="8"/>
      <c r="H575" s="8"/>
      <c r="I575" s="8"/>
      <c r="J575" s="8"/>
      <c r="K575" s="8"/>
      <c r="L575" s="8"/>
    </row>
    <row r="578" spans="2:12" s="26" customFormat="1" ht="34.5" customHeight="1" x14ac:dyDescent="0.2">
      <c r="B578" s="8"/>
      <c r="C578" s="8"/>
      <c r="D578" s="8"/>
      <c r="E578" s="8"/>
      <c r="F578" s="8"/>
      <c r="G578" s="8"/>
      <c r="H578" s="8"/>
      <c r="I578" s="8"/>
      <c r="J578" s="8"/>
      <c r="K578" s="8"/>
      <c r="L578" s="8"/>
    </row>
    <row r="581" spans="2:12" ht="24.75" customHeight="1" x14ac:dyDescent="0.2">
      <c r="C581" s="162" t="s">
        <v>117</v>
      </c>
      <c r="D581" s="162"/>
      <c r="E581" s="162"/>
      <c r="F581" s="162"/>
      <c r="G581" s="162"/>
      <c r="H581" s="162"/>
      <c r="I581" s="162"/>
      <c r="J581" s="162"/>
      <c r="K581" s="162"/>
      <c r="L581" s="162"/>
    </row>
    <row r="587" spans="2:12" ht="12" customHeight="1" x14ac:dyDescent="0.2">
      <c r="B587" s="22" t="s">
        <v>92</v>
      </c>
      <c r="C587" s="11" t="s">
        <v>93</v>
      </c>
    </row>
    <row r="588" spans="2:12" ht="12" customHeight="1" x14ac:dyDescent="0.2">
      <c r="B588" s="22"/>
      <c r="C588" s="11"/>
    </row>
    <row r="589" spans="2:12" ht="12" customHeight="1" x14ac:dyDescent="0.2">
      <c r="B589" s="26"/>
      <c r="C589" s="165" t="s">
        <v>383</v>
      </c>
      <c r="D589" s="165"/>
      <c r="E589" s="165"/>
      <c r="F589" s="165"/>
      <c r="G589" s="165"/>
      <c r="H589" s="165"/>
      <c r="I589" s="165"/>
      <c r="J589" s="165"/>
      <c r="K589" s="165"/>
      <c r="L589" s="165"/>
    </row>
    <row r="591" spans="2:12" ht="27" customHeight="1" x14ac:dyDescent="0.2">
      <c r="C591" s="162" t="s">
        <v>117</v>
      </c>
      <c r="D591" s="162"/>
      <c r="E591" s="162"/>
      <c r="F591" s="162"/>
      <c r="G591" s="162"/>
      <c r="H591" s="162"/>
      <c r="I591" s="162"/>
      <c r="J591" s="162"/>
      <c r="K591" s="162"/>
      <c r="L591" s="162"/>
    </row>
  </sheetData>
  <mergeCells count="431">
    <mergeCell ref="G7:K7"/>
    <mergeCell ref="C148:L149"/>
    <mergeCell ref="B370:L372"/>
    <mergeCell ref="D3:K3"/>
    <mergeCell ref="G5:K5"/>
    <mergeCell ref="B368:I368"/>
    <mergeCell ref="D367:I367"/>
    <mergeCell ref="D366:I366"/>
    <mergeCell ref="D364:I364"/>
    <mergeCell ref="D363:I363"/>
    <mergeCell ref="D362:I362"/>
    <mergeCell ref="D361:I361"/>
    <mergeCell ref="B360:I360"/>
    <mergeCell ref="D355:I355"/>
    <mergeCell ref="D354:I354"/>
    <mergeCell ref="D353:I353"/>
    <mergeCell ref="D352:I352"/>
    <mergeCell ref="D351:I351"/>
    <mergeCell ref="D350:I350"/>
    <mergeCell ref="D349:I349"/>
    <mergeCell ref="D348:I348"/>
    <mergeCell ref="D347:I347"/>
    <mergeCell ref="D346:I346"/>
    <mergeCell ref="D345:I345"/>
    <mergeCell ref="D344:I344"/>
    <mergeCell ref="K368:L368"/>
    <mergeCell ref="D365:I365"/>
    <mergeCell ref="K341:L341"/>
    <mergeCell ref="K342:L342"/>
    <mergeCell ref="K360:L360"/>
    <mergeCell ref="D356:I356"/>
    <mergeCell ref="D357:I357"/>
    <mergeCell ref="D358:I358"/>
    <mergeCell ref="D359:I359"/>
    <mergeCell ref="D334:I334"/>
    <mergeCell ref="D335:I335"/>
    <mergeCell ref="D336:I336"/>
    <mergeCell ref="B337:I337"/>
    <mergeCell ref="D343:I343"/>
    <mergeCell ref="B342:I342"/>
    <mergeCell ref="B341:I341"/>
    <mergeCell ref="K326:L326"/>
    <mergeCell ref="K337:L337"/>
    <mergeCell ref="K332:L332"/>
    <mergeCell ref="D331:I331"/>
    <mergeCell ref="B332:I332"/>
    <mergeCell ref="D333:I333"/>
    <mergeCell ref="B326:H326"/>
    <mergeCell ref="D327:I327"/>
    <mergeCell ref="D328:I328"/>
    <mergeCell ref="D329:I329"/>
    <mergeCell ref="D330:I330"/>
    <mergeCell ref="I307:K307"/>
    <mergeCell ref="C305:L305"/>
    <mergeCell ref="C303:I303"/>
    <mergeCell ref="K325:L325"/>
    <mergeCell ref="B320:L321"/>
    <mergeCell ref="I314:K314"/>
    <mergeCell ref="C313:H313"/>
    <mergeCell ref="C314:H314"/>
    <mergeCell ref="C315:H315"/>
    <mergeCell ref="C316:H316"/>
    <mergeCell ref="I316:K316"/>
    <mergeCell ref="I313:K313"/>
    <mergeCell ref="C307:H307"/>
    <mergeCell ref="C308:H308"/>
    <mergeCell ref="C309:H309"/>
    <mergeCell ref="B325:I325"/>
    <mergeCell ref="B323:L323"/>
    <mergeCell ref="B324:L324"/>
    <mergeCell ref="C318:L318"/>
    <mergeCell ref="C310:H310"/>
    <mergeCell ref="C311:H311"/>
    <mergeCell ref="C312:H312"/>
    <mergeCell ref="I309:K309"/>
    <mergeCell ref="I308:K308"/>
    <mergeCell ref="C279:I279"/>
    <mergeCell ref="E232:K232"/>
    <mergeCell ref="C247:L247"/>
    <mergeCell ref="C253:L253"/>
    <mergeCell ref="D259:H259"/>
    <mergeCell ref="I259:J259"/>
    <mergeCell ref="D260:H260"/>
    <mergeCell ref="I260:J260"/>
    <mergeCell ref="D261:H261"/>
    <mergeCell ref="I261:J261"/>
    <mergeCell ref="D257:H257"/>
    <mergeCell ref="I257:J257"/>
    <mergeCell ref="D258:H258"/>
    <mergeCell ref="I258:J258"/>
    <mergeCell ref="C250:I250"/>
    <mergeCell ref="J250:L250"/>
    <mergeCell ref="C251:I251"/>
    <mergeCell ref="J251:L251"/>
    <mergeCell ref="E234:K234"/>
    <mergeCell ref="E233:K233"/>
    <mergeCell ref="D263:H263"/>
    <mergeCell ref="I263:J263"/>
    <mergeCell ref="D264:H264"/>
    <mergeCell ref="I264:J264"/>
    <mergeCell ref="K179:L179"/>
    <mergeCell ref="K180:L180"/>
    <mergeCell ref="K181:L181"/>
    <mergeCell ref="I315:K315"/>
    <mergeCell ref="I312:K312"/>
    <mergeCell ref="I311:K311"/>
    <mergeCell ref="I310:K310"/>
    <mergeCell ref="C216:J216"/>
    <mergeCell ref="K216:L216"/>
    <mergeCell ref="C193:J193"/>
    <mergeCell ref="K193:L193"/>
    <mergeCell ref="C212:J212"/>
    <mergeCell ref="K212:L212"/>
    <mergeCell ref="C213:J213"/>
    <mergeCell ref="K213:L213"/>
    <mergeCell ref="C214:J214"/>
    <mergeCell ref="K214:L214"/>
    <mergeCell ref="C215:J215"/>
    <mergeCell ref="K215:L215"/>
    <mergeCell ref="D221:L221"/>
    <mergeCell ref="C280:I280"/>
    <mergeCell ref="C281:I281"/>
    <mergeCell ref="C227:L227"/>
    <mergeCell ref="C228:L228"/>
    <mergeCell ref="H43:J43"/>
    <mergeCell ref="H44:J44"/>
    <mergeCell ref="K173:L173"/>
    <mergeCell ref="C174:J174"/>
    <mergeCell ref="K174:L174"/>
    <mergeCell ref="C175:J175"/>
    <mergeCell ref="K175:L175"/>
    <mergeCell ref="C176:J176"/>
    <mergeCell ref="K176:L176"/>
    <mergeCell ref="D134:I134"/>
    <mergeCell ref="J134:L134"/>
    <mergeCell ref="D135:I135"/>
    <mergeCell ref="J135:L135"/>
    <mergeCell ref="C157:J157"/>
    <mergeCell ref="K157:L157"/>
    <mergeCell ref="K159:L159"/>
    <mergeCell ref="C160:J160"/>
    <mergeCell ref="K160:L160"/>
    <mergeCell ref="I83:L83"/>
    <mergeCell ref="I84:L84"/>
    <mergeCell ref="I86:L86"/>
    <mergeCell ref="I85:L85"/>
    <mergeCell ref="I76:L76"/>
    <mergeCell ref="C119:J119"/>
    <mergeCell ref="B20:L20"/>
    <mergeCell ref="E66:G66"/>
    <mergeCell ref="E67:G67"/>
    <mergeCell ref="E62:G62"/>
    <mergeCell ref="H30:J30"/>
    <mergeCell ref="H31:J31"/>
    <mergeCell ref="H32:J32"/>
    <mergeCell ref="K30:L30"/>
    <mergeCell ref="K31:L31"/>
    <mergeCell ref="K32:L32"/>
    <mergeCell ref="K33:L33"/>
    <mergeCell ref="K34:L34"/>
    <mergeCell ref="H34:J34"/>
    <mergeCell ref="H63:J63"/>
    <mergeCell ref="K63:L63"/>
    <mergeCell ref="H67:J67"/>
    <mergeCell ref="K67:L67"/>
    <mergeCell ref="H45:J45"/>
    <mergeCell ref="C54:I54"/>
    <mergeCell ref="C55:I55"/>
    <mergeCell ref="C56:I56"/>
    <mergeCell ref="C58:I58"/>
    <mergeCell ref="J58:L58"/>
    <mergeCell ref="H62:J62"/>
    <mergeCell ref="D223:L223"/>
    <mergeCell ref="C238:J238"/>
    <mergeCell ref="C239:J239"/>
    <mergeCell ref="C240:J240"/>
    <mergeCell ref="K238:L238"/>
    <mergeCell ref="K239:L239"/>
    <mergeCell ref="K240:L240"/>
    <mergeCell ref="K171:L171"/>
    <mergeCell ref="C172:J172"/>
    <mergeCell ref="K172:L172"/>
    <mergeCell ref="C173:J173"/>
    <mergeCell ref="C177:J177"/>
    <mergeCell ref="K177:L177"/>
    <mergeCell ref="C178:J178"/>
    <mergeCell ref="K178:L178"/>
    <mergeCell ref="K182:L182"/>
    <mergeCell ref="K183:L183"/>
    <mergeCell ref="K187:L187"/>
    <mergeCell ref="K188:L188"/>
    <mergeCell ref="C198:L199"/>
    <mergeCell ref="C201:L202"/>
    <mergeCell ref="C219:L219"/>
    <mergeCell ref="C191:J191"/>
    <mergeCell ref="K184:L184"/>
    <mergeCell ref="C182:J182"/>
    <mergeCell ref="C183:J183"/>
    <mergeCell ref="C184:J184"/>
    <mergeCell ref="C185:J185"/>
    <mergeCell ref="C186:J186"/>
    <mergeCell ref="C187:J187"/>
    <mergeCell ref="C188:J188"/>
    <mergeCell ref="C189:J189"/>
    <mergeCell ref="D222:L222"/>
    <mergeCell ref="K185:L185"/>
    <mergeCell ref="K186:L186"/>
    <mergeCell ref="C30:G30"/>
    <mergeCell ref="C31:G31"/>
    <mergeCell ref="C32:G32"/>
    <mergeCell ref="H66:J66"/>
    <mergeCell ref="K66:L66"/>
    <mergeCell ref="J54:L54"/>
    <mergeCell ref="J55:L55"/>
    <mergeCell ref="J56:L56"/>
    <mergeCell ref="I77:L77"/>
    <mergeCell ref="H33:J33"/>
    <mergeCell ref="C57:I57"/>
    <mergeCell ref="J57:L57"/>
    <mergeCell ref="I75:L75"/>
    <mergeCell ref="K62:L62"/>
    <mergeCell ref="E63:G63"/>
    <mergeCell ref="C33:G33"/>
    <mergeCell ref="C41:G41"/>
    <mergeCell ref="C42:G42"/>
    <mergeCell ref="C43:G43"/>
    <mergeCell ref="C44:G44"/>
    <mergeCell ref="C40:G40"/>
    <mergeCell ref="H40:J40"/>
    <mergeCell ref="H41:J41"/>
    <mergeCell ref="H42:J42"/>
    <mergeCell ref="K119:L119"/>
    <mergeCell ref="K117:L117"/>
    <mergeCell ref="K118:L118"/>
    <mergeCell ref="C92:L93"/>
    <mergeCell ref="C95:L96"/>
    <mergeCell ref="C99:L100"/>
    <mergeCell ref="C104:L105"/>
    <mergeCell ref="C111:L111"/>
    <mergeCell ref="C117:J117"/>
    <mergeCell ref="C118:J118"/>
    <mergeCell ref="D136:I136"/>
    <mergeCell ref="J136:L136"/>
    <mergeCell ref="C249:I249"/>
    <mergeCell ref="J249:L249"/>
    <mergeCell ref="E230:K230"/>
    <mergeCell ref="E231:K231"/>
    <mergeCell ref="C166:J166"/>
    <mergeCell ref="K166:L166"/>
    <mergeCell ref="C167:J167"/>
    <mergeCell ref="K167:L167"/>
    <mergeCell ref="C168:J168"/>
    <mergeCell ref="K168:L168"/>
    <mergeCell ref="C190:J190"/>
    <mergeCell ref="K190:L190"/>
    <mergeCell ref="C169:J169"/>
    <mergeCell ref="K169:L169"/>
    <mergeCell ref="C170:J170"/>
    <mergeCell ref="K170:L170"/>
    <mergeCell ref="C171:J171"/>
    <mergeCell ref="K163:L163"/>
    <mergeCell ref="C143:L144"/>
    <mergeCell ref="C153:L153"/>
    <mergeCell ref="D137:I137"/>
    <mergeCell ref="J137:L137"/>
    <mergeCell ref="C139:L139"/>
    <mergeCell ref="C156:J156"/>
    <mergeCell ref="K156:L156"/>
    <mergeCell ref="K191:L191"/>
    <mergeCell ref="C192:J192"/>
    <mergeCell ref="K192:L192"/>
    <mergeCell ref="C194:J194"/>
    <mergeCell ref="K194:L194"/>
    <mergeCell ref="C158:J158"/>
    <mergeCell ref="K158:L158"/>
    <mergeCell ref="C159:J159"/>
    <mergeCell ref="C161:J161"/>
    <mergeCell ref="K161:L161"/>
    <mergeCell ref="C162:J162"/>
    <mergeCell ref="K162:L162"/>
    <mergeCell ref="C164:J164"/>
    <mergeCell ref="K164:L164"/>
    <mergeCell ref="C165:J165"/>
    <mergeCell ref="K165:L165"/>
    <mergeCell ref="C163:J163"/>
    <mergeCell ref="K189:L189"/>
    <mergeCell ref="C179:J179"/>
    <mergeCell ref="C180:J180"/>
    <mergeCell ref="C181:J181"/>
    <mergeCell ref="D130:I130"/>
    <mergeCell ref="J130:L130"/>
    <mergeCell ref="D133:I133"/>
    <mergeCell ref="J133:L133"/>
    <mergeCell ref="K120:L120"/>
    <mergeCell ref="D131:I131"/>
    <mergeCell ref="J131:L131"/>
    <mergeCell ref="D132:I132"/>
    <mergeCell ref="J132:L132"/>
    <mergeCell ref="J128:L128"/>
    <mergeCell ref="C121:J121"/>
    <mergeCell ref="K121:L121"/>
    <mergeCell ref="D129:I129"/>
    <mergeCell ref="J129:L129"/>
    <mergeCell ref="D128:I128"/>
    <mergeCell ref="D127:I127"/>
    <mergeCell ref="J127:L127"/>
    <mergeCell ref="C120:J120"/>
    <mergeCell ref="D255:H255"/>
    <mergeCell ref="I255:J255"/>
    <mergeCell ref="I256:J256"/>
    <mergeCell ref="C277:L277"/>
    <mergeCell ref="D265:H265"/>
    <mergeCell ref="I265:J265"/>
    <mergeCell ref="D266:H266"/>
    <mergeCell ref="I266:J266"/>
    <mergeCell ref="D267:H267"/>
    <mergeCell ref="I267:J267"/>
    <mergeCell ref="D268:H268"/>
    <mergeCell ref="I268:J268"/>
    <mergeCell ref="D270:H270"/>
    <mergeCell ref="I270:J270"/>
    <mergeCell ref="C282:I282"/>
    <mergeCell ref="C283:I283"/>
    <mergeCell ref="C284:I284"/>
    <mergeCell ref="C285:I285"/>
    <mergeCell ref="C295:I295"/>
    <mergeCell ref="C296:I296"/>
    <mergeCell ref="C297:I297"/>
    <mergeCell ref="C298:I298"/>
    <mergeCell ref="C302:I302"/>
    <mergeCell ref="C299:I299"/>
    <mergeCell ref="C300:I300"/>
    <mergeCell ref="C301:I301"/>
    <mergeCell ref="F427:L427"/>
    <mergeCell ref="F428:L428"/>
    <mergeCell ref="F429:J429"/>
    <mergeCell ref="K429:L429"/>
    <mergeCell ref="J430:K430"/>
    <mergeCell ref="D382:L382"/>
    <mergeCell ref="D387:L387"/>
    <mergeCell ref="B389:L389"/>
    <mergeCell ref="C391:L391"/>
    <mergeCell ref="B400:L400"/>
    <mergeCell ref="B402:L402"/>
    <mergeCell ref="B404:L404"/>
    <mergeCell ref="B407:L407"/>
    <mergeCell ref="B411:L411"/>
    <mergeCell ref="B396:L396"/>
    <mergeCell ref="J437:L437"/>
    <mergeCell ref="J438:K438"/>
    <mergeCell ref="J439:K439"/>
    <mergeCell ref="J440:L440"/>
    <mergeCell ref="J441:K441"/>
    <mergeCell ref="J442:K442"/>
    <mergeCell ref="J431:L431"/>
    <mergeCell ref="J432:K432"/>
    <mergeCell ref="J433:K433"/>
    <mergeCell ref="J434:L434"/>
    <mergeCell ref="J435:K435"/>
    <mergeCell ref="J436:K436"/>
    <mergeCell ref="J449:L449"/>
    <mergeCell ref="J450:K450"/>
    <mergeCell ref="J451:K451"/>
    <mergeCell ref="J452:L452"/>
    <mergeCell ref="J453:K453"/>
    <mergeCell ref="J454:K454"/>
    <mergeCell ref="J443:L443"/>
    <mergeCell ref="J444:K444"/>
    <mergeCell ref="J445:K445"/>
    <mergeCell ref="J446:L446"/>
    <mergeCell ref="J447:K447"/>
    <mergeCell ref="J448:K448"/>
    <mergeCell ref="J467:L467"/>
    <mergeCell ref="J468:K468"/>
    <mergeCell ref="J469:K469"/>
    <mergeCell ref="J470:L470"/>
    <mergeCell ref="J471:K471"/>
    <mergeCell ref="J472:K472"/>
    <mergeCell ref="J455:L455"/>
    <mergeCell ref="J456:K456"/>
    <mergeCell ref="J457:K457"/>
    <mergeCell ref="J458:L458"/>
    <mergeCell ref="J459:K459"/>
    <mergeCell ref="J460:K460"/>
    <mergeCell ref="J479:L479"/>
    <mergeCell ref="J480:K480"/>
    <mergeCell ref="J481:K481"/>
    <mergeCell ref="J482:L482"/>
    <mergeCell ref="J483:K483"/>
    <mergeCell ref="J484:K484"/>
    <mergeCell ref="J473:L473"/>
    <mergeCell ref="J474:K474"/>
    <mergeCell ref="J475:K475"/>
    <mergeCell ref="J476:L476"/>
    <mergeCell ref="J477:K477"/>
    <mergeCell ref="J478:K478"/>
    <mergeCell ref="J498:K498"/>
    <mergeCell ref="J490:K490"/>
    <mergeCell ref="J491:K491"/>
    <mergeCell ref="J492:K492"/>
    <mergeCell ref="J493:K493"/>
    <mergeCell ref="J494:K494"/>
    <mergeCell ref="J485:L485"/>
    <mergeCell ref="J486:K486"/>
    <mergeCell ref="J487:K487"/>
    <mergeCell ref="J488:K488"/>
    <mergeCell ref="J489:K489"/>
    <mergeCell ref="C154:L154"/>
    <mergeCell ref="C581:L581"/>
    <mergeCell ref="C591:L591"/>
    <mergeCell ref="B10:L14"/>
    <mergeCell ref="B572:L572"/>
    <mergeCell ref="C589:L589"/>
    <mergeCell ref="D503:L503"/>
    <mergeCell ref="D504:L504"/>
    <mergeCell ref="D505:L505"/>
    <mergeCell ref="D506:L506"/>
    <mergeCell ref="C525:L526"/>
    <mergeCell ref="C537:L537"/>
    <mergeCell ref="C542:L542"/>
    <mergeCell ref="C546:L546"/>
    <mergeCell ref="C560:L560"/>
    <mergeCell ref="J461:L461"/>
    <mergeCell ref="J462:K462"/>
    <mergeCell ref="J463:K463"/>
    <mergeCell ref="J464:L464"/>
    <mergeCell ref="J465:K465"/>
    <mergeCell ref="J466:K466"/>
    <mergeCell ref="J495:K495"/>
    <mergeCell ref="J496:K496"/>
    <mergeCell ref="J497:K497"/>
  </mergeCells>
  <printOptions horizontalCentered="1" verticalCentered="1"/>
  <pageMargins left="0" right="0" top="0" bottom="0" header="0.31496062992125984" footer="0.31496062992125984"/>
  <pageSetup orientation="landscape" r:id="rId1"/>
  <headerFooter>
    <oddFooter xml:space="preserve">&amp;L&amp;"Arial,Normal"
</oddFooter>
  </headerFooter>
  <ignoredErrors>
    <ignoredError sqref="B28 B52" numberStoredAsText="1"/>
    <ignoredError sqref="L285 J285" formulaRange="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Plantilla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NOEL</cp:lastModifiedBy>
  <cp:lastPrinted>2020-11-10T17:20:38Z</cp:lastPrinted>
  <dcterms:created xsi:type="dcterms:W3CDTF">2017-02-28T18:38:56Z</dcterms:created>
  <dcterms:modified xsi:type="dcterms:W3CDTF">2021-09-24T19:25:56Z</dcterms:modified>
</cp:coreProperties>
</file>