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PIPICHIS\Desktop\CONTA GUBER\4TO. TRIMESTRE 2021\Disciplina Financiera\"/>
    </mc:Choice>
  </mc:AlternateContent>
  <xr:revisionPtr revIDLastSave="0" documentId="13_ncr:1_{E38411FA-96CF-4EE0-A731-89C2E15D46E5}" xr6:coauthVersionLast="47" xr6:coauthVersionMax="47" xr10:uidLastSave="{00000000-0000-0000-0000-000000000000}"/>
  <bookViews>
    <workbookView xWindow="-120" yWindow="-120" windowWidth="29040" windowHeight="15720" xr2:uid="{00000000-000D-0000-FFFF-FFFF00000000}"/>
  </bookViews>
  <sheets>
    <sheet name="LDF-0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5" i="1" l="1"/>
  <c r="D75" i="1"/>
  <c r="E73" i="1"/>
  <c r="D73" i="1"/>
  <c r="C73" i="1"/>
  <c r="E69" i="1"/>
  <c r="E77" i="1" s="1"/>
  <c r="E78" i="1" s="1"/>
  <c r="E68" i="1"/>
  <c r="D68" i="1"/>
  <c r="C68" i="1"/>
  <c r="C78" i="1" s="1"/>
  <c r="E71" i="1"/>
  <c r="D71" i="1"/>
  <c r="C71" i="1"/>
  <c r="E70" i="1"/>
  <c r="D70" i="1"/>
  <c r="D69" i="1" s="1"/>
  <c r="C70" i="1"/>
  <c r="C69" i="1" s="1"/>
  <c r="C77" i="1" s="1"/>
  <c r="E59" i="1"/>
  <c r="D59" i="1"/>
  <c r="E57" i="1"/>
  <c r="D57" i="1"/>
  <c r="C57" i="1"/>
  <c r="E52" i="1"/>
  <c r="D52" i="1"/>
  <c r="C52" i="1"/>
  <c r="C39" i="1"/>
  <c r="C46" i="1" s="1"/>
  <c r="C42" i="1"/>
  <c r="C55" i="1" s="1"/>
  <c r="E42" i="1"/>
  <c r="E55" i="1" s="1"/>
  <c r="D42" i="1"/>
  <c r="D55" i="1" s="1"/>
  <c r="E39" i="1"/>
  <c r="E54" i="1" s="1"/>
  <c r="D39" i="1"/>
  <c r="D53" i="1" s="1"/>
  <c r="E29" i="1"/>
  <c r="D29" i="1"/>
  <c r="C29" i="1"/>
  <c r="D18" i="1"/>
  <c r="C23" i="1"/>
  <c r="E18" i="1"/>
  <c r="C18" i="1"/>
  <c r="E14" i="1"/>
  <c r="D14" i="1"/>
  <c r="C14" i="1"/>
  <c r="E12" i="1"/>
  <c r="E9" i="1" s="1"/>
  <c r="E22" i="1" s="1"/>
  <c r="E23" i="1" s="1"/>
  <c r="E24" i="1" s="1"/>
  <c r="E33" i="1" s="1"/>
  <c r="D12" i="1"/>
  <c r="D9" i="1" s="1"/>
  <c r="D22" i="1" s="1"/>
  <c r="D23" i="1" s="1"/>
  <c r="D24" i="1" s="1"/>
  <c r="D33" i="1" s="1"/>
  <c r="C12" i="1"/>
  <c r="C9" i="1" s="1"/>
  <c r="C22" i="1" s="1"/>
  <c r="C24" i="1" s="1"/>
  <c r="C33" i="1" s="1"/>
  <c r="D77" i="1" l="1"/>
  <c r="D78" i="1" s="1"/>
  <c r="D46" i="1"/>
  <c r="C54" i="1"/>
  <c r="E53" i="1"/>
  <c r="E61" i="1" s="1"/>
  <c r="E62" i="1" s="1"/>
  <c r="E46" i="1"/>
  <c r="C53" i="1"/>
  <c r="C61" i="1" s="1"/>
  <c r="C62" i="1" s="1"/>
  <c r="D54" i="1"/>
  <c r="D61" i="1"/>
  <c r="D62" i="1" s="1"/>
</calcChain>
</file>

<file path=xl/sharedStrings.xml><?xml version="1.0" encoding="utf-8"?>
<sst xmlns="http://schemas.openxmlformats.org/spreadsheetml/2006/main" count="70" uniqueCount="52">
  <si>
    <t>Balance Presupuestario - LDF</t>
  </si>
  <si>
    <t>(PESOS)</t>
  </si>
  <si>
    <t>Concepto (c)</t>
  </si>
  <si>
    <t>Estimado/                                                                     Aprobado (d)</t>
  </si>
  <si>
    <t>Devengado</t>
  </si>
  <si>
    <t xml:space="preserve">Recaudado/                                                                       Pagado </t>
  </si>
  <si>
    <t xml:space="preserve">    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</si>
  <si>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</si>
  <si>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</si>
  <si>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</si>
  <si>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</si>
  <si>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</si>
  <si>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 xml:space="preserve">    C. Remanentes del Ejercicio Anterior ( C = C1 + C2 )</t>
  </si>
  <si>
    <t>C1. Remanentes de Ingresos de Libre Disposición aplicados en el periodo</t>
  </si>
  <si>
    <t>C2. Remanentes de Transferencias Federales Etiquetadas aplicados en el periodo</t>
  </si>
  <si>
    <t xml:space="preserve">    I. Balance Presupuestario (I = A – B + C)</t>
  </si>
  <si>
    <t xml:space="preserve">    II. Balance Presupuestario sin Financiamiento Neto (II = I - A3)</t>
  </si>
  <si>
    <t xml:space="preserve">    III. Balance Presupuestario sin Financiamiento Neto y sin Remanentes del Ejercicio Anterior (III= II - C)</t>
  </si>
  <si>
    <t>Concepto</t>
  </si>
  <si>
    <t>Aprobado</t>
  </si>
  <si>
    <t>Pagado</t>
  </si>
  <si>
    <t xml:space="preserve">    E. Intereses, Comisiones y Gastos de la Deuda (E = E1+E2)</t>
  </si>
  <si>
    <t>E1. Intereses, Comisiones y Gastos de la Deuda con Gasto No Etiquetado</t>
  </si>
  <si>
    <t>E2. Intereses, Comisiones y Gastos de la Deuda con Gasto Etiquetado</t>
  </si>
  <si>
    <t xml:space="preserve">    IV. Balance Primario (IV = III + E)</t>
  </si>
  <si>
    <t>Estimado/                                                                       Aprobado</t>
  </si>
  <si>
    <t>Recaudado/                                                               Pagado</t>
  </si>
  <si>
    <t xml:space="preserve">    F. Financiamiento (F = F1 + F2)</t>
  </si>
  <si>
    <t>F1. Financiamiento con Fuente de Pago de Ingresos de Libre Disposición</t>
  </si>
  <si>
    <t>F2. Financiamiento con Fuente de Pago de Transferencias Federales Etiquetadas</t>
  </si>
  <si>
    <t xml:space="preserve">    G. Amortización de la Deuda (G = G1 + G2)</t>
  </si>
  <si>
    <t>G1. Amortización de la Deuda Pública con Gasto No Etiquetado</t>
  </si>
  <si>
    <t>G2. Amortización de la Deuda Pública con Gasto Etiquetado</t>
  </si>
  <si>
    <t xml:space="preserve">    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</si>
  <si>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</si>
  <si>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</si>
  <si>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</si>
  <si>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</si>
  <si>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Estimado/                                                   Aprobado</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</si>
  <si>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</si>
  <si>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</si>
  <si>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</si>
  <si>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</si>
  <si>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Instructivo de llenado:</t>
  </si>
  <si>
    <r>
      <t xml:space="preserve">(a) Nombre del Ente Público: </t>
    </r>
    <r>
      <rPr>
        <sz val="8"/>
        <color theme="1"/>
        <rFont val="Arial Narrow"/>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</si>
  <si>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8"/>
        <color theme="1"/>
        <rFont val="Arial Narrow"/>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</si>
  <si>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8"/>
        <color theme="1"/>
        <rFont val="Arial Narrow"/>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</si>
  <si>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t xml:space="preserve">(d) Estimado/Aprobado: </t>
    </r>
    <r>
      <rPr>
        <sz val="8"/>
        <color theme="1"/>
        <rFont val="Arial Narrow"/>
        <family val="2"/>
      </rPr>
      <t>Esta información se presentará en términos anualizados.</t>
    </r>
  </si>
  <si>
    <t>Formato LDF-4</t>
  </si>
  <si>
    <r>
      <t xml:space="preserve">    B. Egresos Presupuestarios</t>
    </r>
    <r>
      <rPr>
        <b/>
        <vertAlign val="superscript"/>
        <sz val="8"/>
        <color theme="1"/>
        <rFont val="Arial"/>
        <family val="2"/>
      </rPr>
      <t>1</t>
    </r>
    <r>
      <rPr>
        <b/>
        <sz val="8"/>
        <color theme="1"/>
        <rFont val="Arial"/>
        <family val="2"/>
      </rPr>
      <t xml:space="preserve"> (B = B1+B2)</t>
    </r>
  </si>
  <si>
    <t>PODER JUDICIAL DEL ESTADO DE GUERRERO</t>
  </si>
  <si>
    <t>Del 1 de enero al 31 de diciembre de 2021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</si>
</sst>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0_ ;[Red]\-#,##0\ "/>
  </numFmts>
  <fonts count="10" x14ac:knownFonts="1">
    <font>
      <sz val="11"/>
      <color theme="1"/>
      <name val="Calibri"/>
      <family val="2"/>
      <scheme val="minor"/>
    </font>
    <font>
      <b/>
      <sz val="8"/>
      <color theme="1"/>
      <name val="Arial Narrow"/>
      <family val="2"/>
    </font>
    <font>
      <sz val="8"/>
      <color theme="1"/>
      <name val="Arial Narrow"/>
      <family val="2"/>
    </font>
    <font>
      <sz val="8"/>
      <color theme="1"/>
      <name val="Calibri"/>
      <family val="2"/>
      <scheme val="minor"/>
    </font>
    <font>
      <b/>
      <sz val="8"/>
      <color theme="1"/>
      <name val="Arial"/>
      <family val="2"/>
    </font>
    <font>
      <sz val="8"/>
      <color theme="1"/>
      <name val="Arial"/>
      <family val="2"/>
    </font>
    <font>
      <b/>
      <vertAlign val="superscript"/>
      <sz val="8"/>
      <color theme="1"/>
      <name val="Arial"/>
      <family val="2"/>
    </font>
    <font>
      <b/>
      <sz val="10"/>
      <color theme="1"/>
      <name val="Arial Narrow"/>
      <family val="2"/>
    </font>
    <font>
      <sz val="10"/>
      <color theme="1"/>
      <name val="Arial Narrow"/>
      <family val="2"/>
    </font>
    <font>
      <b/>
      <sz val="10"/>
      <color theme="1"/>
      <name val="Arial"/>
      <family val="2"/>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hair">
        <color auto="1"/>
      </bottom>
      <diagonal/>
    </border>
    <border>
      <left style="medium">
        <color indexed="64"/>
      </left>
      <right style="medium">
        <color indexed="64"/>
      </right>
      <top/>
      <bottom style="medium">
        <color indexed="64"/>
      </bottom>
      <diagonal/>
    </border>
    <border>
      <left style="medium">
        <color auto="1"/>
      </left>
      <right style="medium">
        <color auto="1"/>
      </right>
      <top style="hair">
        <color auto="1"/>
      </top>
      <bottom style="medium">
        <color indexed="64"/>
      </bottom>
      <diagonal/>
    </border>
    <border>
      <left style="medium">
        <color indexed="64"/>
      </left>
      <right style="medium">
        <color indexed="64"/>
      </right>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style="hair">
        <color auto="1"/>
      </top>
      <bottom style="thin">
        <color indexed="64"/>
      </bottom>
      <diagonal/>
    </border>
  </borders>
  <cellStyleXfs count="1">
    <xf numFmtId="0" fontId="0" fillId="0" borderId="0"/>
  </cellStyleXfs>
  <cellXfs count="62">
    <xf numFmtId="0" fontId="0" fillId="0" borderId="0" xfId="0"/>
    <xf numFmtId="0" fontId="1" fillId="3" borderId="0" xfId="0" applyFont="1" applyFill="1" applyAlignment="1">
      <alignment vertical="center"/>
    </xf>
    <xf numFmtId="0" fontId="2" fillId="3" borderId="0" xfId="0" applyFont="1" applyFill="1" applyAlignment="1">
      <alignment vertical="center"/>
    </xf>
    <xf numFmtId="0" fontId="3" fillId="0" borderId="0" xfId="0" applyFont="1"/>
    <xf numFmtId="0" fontId="5" fillId="0" borderId="13" xfId="0" applyFont="1" applyBorder="1" applyAlignment="1">
      <alignment vertical="center" wrapText="1"/>
    </xf>
    <xf numFmtId="0" fontId="4" fillId="0" borderId="14" xfId="0" applyFont="1" applyBorder="1" applyAlignment="1">
      <alignment vertical="center" wrapText="1"/>
    </xf>
    <xf numFmtId="0" fontId="5" fillId="0" borderId="14" xfId="0" applyFont="1" applyBorder="1" applyAlignment="1">
      <alignment vertical="center" wrapText="1"/>
    </xf>
    <xf numFmtId="0" fontId="5" fillId="0" borderId="14" xfId="0" applyFont="1" applyBorder="1" applyAlignment="1">
      <alignment horizontal="left" vertical="center" wrapText="1" indent="4"/>
    </xf>
    <xf numFmtId="0" fontId="4" fillId="0" borderId="12" xfId="0" applyFont="1" applyBorder="1" applyAlignment="1">
      <alignment vertical="center" wrapText="1"/>
    </xf>
    <xf numFmtId="0" fontId="4" fillId="2" borderId="15" xfId="0" applyFont="1" applyFill="1" applyBorder="1" applyAlignment="1">
      <alignment horizontal="left" vertical="center"/>
    </xf>
    <xf numFmtId="0" fontId="4" fillId="2" borderId="15" xfId="0" applyFont="1" applyFill="1" applyBorder="1" applyAlignment="1">
      <alignment horizontal="center" vertical="center" wrapText="1"/>
    </xf>
    <xf numFmtId="0" fontId="5" fillId="0" borderId="13" xfId="0" applyFont="1" applyBorder="1" applyAlignment="1">
      <alignment vertical="center"/>
    </xf>
    <xf numFmtId="0" fontId="4" fillId="0" borderId="14" xfId="0" applyFont="1" applyBorder="1" applyAlignment="1">
      <alignment vertical="center"/>
    </xf>
    <xf numFmtId="0" fontId="5" fillId="0" borderId="14" xfId="0" applyFont="1" applyBorder="1" applyAlignment="1">
      <alignment vertical="center"/>
    </xf>
    <xf numFmtId="0" fontId="4" fillId="0" borderId="12" xfId="0" applyFont="1" applyBorder="1" applyAlignment="1">
      <alignment vertical="center"/>
    </xf>
    <xf numFmtId="0" fontId="5" fillId="0" borderId="14" xfId="0" applyFont="1" applyBorder="1" applyAlignment="1">
      <alignment horizontal="left" vertical="center" indent="1"/>
    </xf>
    <xf numFmtId="0" fontId="5" fillId="0" borderId="14" xfId="0" applyFont="1" applyBorder="1" applyAlignment="1">
      <alignment horizontal="left" vertical="center" wrapText="1" indent="1"/>
    </xf>
    <xf numFmtId="0" fontId="4" fillId="0" borderId="14" xfId="0" applyFont="1" applyBorder="1" applyAlignment="1">
      <alignment horizontal="left" vertical="center" wrapText="1" indent="1"/>
    </xf>
    <xf numFmtId="0" fontId="5" fillId="0" borderId="12" xfId="0" applyFont="1" applyBorder="1" applyAlignment="1">
      <alignment horizontal="left" vertical="center" indent="1"/>
    </xf>
    <xf numFmtId="0" fontId="3" fillId="0" borderId="12" xfId="0" applyFont="1" applyBorder="1"/>
    <xf numFmtId="0" fontId="5" fillId="0" borderId="14" xfId="0" applyFont="1" applyFill="1" applyBorder="1" applyAlignment="1">
      <alignment vertical="center"/>
    </xf>
    <xf numFmtId="164" fontId="7" fillId="0" borderId="6" xfId="0" applyNumberFormat="1" applyFont="1" applyBorder="1" applyAlignment="1">
      <alignment vertical="center" wrapText="1"/>
    </xf>
    <xf numFmtId="164" fontId="7" fillId="0" borderId="16" xfId="0" applyNumberFormat="1" applyFont="1" applyBorder="1" applyAlignment="1">
      <alignment vertical="center" wrapText="1"/>
    </xf>
    <xf numFmtId="164" fontId="7" fillId="0" borderId="6" xfId="0" applyNumberFormat="1" applyFont="1" applyBorder="1" applyAlignment="1">
      <alignment vertical="center"/>
    </xf>
    <xf numFmtId="164" fontId="7" fillId="0" borderId="16" xfId="0" applyNumberFormat="1" applyFont="1" applyBorder="1" applyAlignment="1">
      <alignment vertical="center"/>
    </xf>
    <xf numFmtId="164" fontId="8" fillId="0" borderId="6" xfId="0" applyNumberFormat="1" applyFont="1" applyBorder="1" applyAlignment="1">
      <alignment vertical="center"/>
    </xf>
    <xf numFmtId="164" fontId="8" fillId="0" borderId="16" xfId="0" applyNumberFormat="1" applyFont="1" applyBorder="1" applyAlignment="1">
      <alignment vertical="center"/>
    </xf>
    <xf numFmtId="164" fontId="8" fillId="0" borderId="17" xfId="0" applyNumberFormat="1" applyFont="1" applyBorder="1" applyAlignment="1">
      <alignment vertical="center"/>
    </xf>
    <xf numFmtId="164" fontId="8" fillId="0" borderId="18" xfId="0" applyNumberFormat="1" applyFont="1" applyBorder="1" applyAlignment="1">
      <alignment vertical="center"/>
    </xf>
    <xf numFmtId="164" fontId="8" fillId="0" borderId="19" xfId="0" applyNumberFormat="1" applyFont="1" applyBorder="1" applyAlignment="1">
      <alignment vertical="center"/>
    </xf>
    <xf numFmtId="0" fontId="3" fillId="0" borderId="17" xfId="0" applyFont="1" applyBorder="1"/>
    <xf numFmtId="0" fontId="3" fillId="0" borderId="18" xfId="0" applyFont="1" applyBorder="1"/>
    <xf numFmtId="0" fontId="3" fillId="0" borderId="19" xfId="0" applyFont="1" applyBorder="1"/>
    <xf numFmtId="164" fontId="7" fillId="0" borderId="17" xfId="0" applyNumberFormat="1" applyFont="1" applyBorder="1" applyAlignment="1">
      <alignment vertical="center"/>
    </xf>
    <xf numFmtId="164" fontId="7" fillId="0" borderId="18" xfId="0" applyNumberFormat="1" applyFont="1" applyBorder="1" applyAlignment="1">
      <alignment vertical="center"/>
    </xf>
    <xf numFmtId="164" fontId="7" fillId="0" borderId="19" xfId="0" applyNumberFormat="1" applyFont="1" applyBorder="1" applyAlignment="1">
      <alignment vertical="center"/>
    </xf>
    <xf numFmtId="0" fontId="5" fillId="0" borderId="11" xfId="0" applyFont="1" applyBorder="1" applyAlignment="1">
      <alignment vertical="center" wrapText="1"/>
    </xf>
    <xf numFmtId="0" fontId="5" fillId="0" borderId="10" xfId="0" applyFont="1" applyBorder="1" applyAlignment="1">
      <alignment vertical="center" wrapText="1"/>
    </xf>
    <xf numFmtId="164" fontId="7" fillId="0" borderId="14" xfId="0" applyNumberFormat="1" applyFont="1" applyBorder="1" applyAlignment="1">
      <alignment vertical="center" wrapText="1"/>
    </xf>
    <xf numFmtId="164" fontId="8" fillId="0" borderId="14" xfId="0" applyNumberFormat="1" applyFont="1" applyBorder="1" applyAlignment="1">
      <alignment vertical="center" wrapText="1"/>
    </xf>
    <xf numFmtId="164" fontId="8" fillId="2" borderId="14" xfId="0" applyNumberFormat="1" applyFont="1" applyFill="1" applyBorder="1" applyAlignment="1">
      <alignment vertical="center" wrapText="1"/>
    </xf>
    <xf numFmtId="164" fontId="7" fillId="0" borderId="20" xfId="0" applyNumberFormat="1" applyFont="1" applyBorder="1" applyAlignment="1">
      <alignment vertical="center" wrapText="1"/>
    </xf>
    <xf numFmtId="42" fontId="7" fillId="0" borderId="14" xfId="0" applyNumberFormat="1" applyFont="1" applyBorder="1" applyAlignment="1">
      <alignment vertical="center" wrapText="1"/>
    </xf>
    <xf numFmtId="0" fontId="1" fillId="3" borderId="0" xfId="0" applyFont="1" applyFill="1" applyAlignment="1">
      <alignment horizontal="justify" vertical="center" wrapText="1"/>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1"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56285</xdr:colOff>
      <xdr:row>79</xdr:row>
      <xdr:rowOff>0</xdr:rowOff>
    </xdr:from>
    <xdr:to>
      <xdr:col>1</xdr:col>
      <xdr:colOff>2079625</xdr:colOff>
      <xdr:row>84</xdr:row>
      <xdr:rowOff>71438</xdr:rowOff>
    </xdr:to>
    <xdr:sp macro="" textlink="">
      <xdr:nvSpPr>
        <xdr:cNvPr id="7" name="Text Box 9">
          <a:extLst>
            <a:ext uri="{FF2B5EF4-FFF2-40B4-BE49-F238E27FC236}">
              <a16:creationId xmlns:a16="http://schemas.microsoft.com/office/drawing/2014/main" id="{A634C0E8-DF71-4EF0-985B-3D16539BB4DA}"/>
            </a:ext>
          </a:extLst>
        </xdr:cNvPr>
        <xdr:cNvSpPr txBox="1">
          <a:spLocks noChangeArrowheads="1"/>
        </xdr:cNvSpPr>
      </xdr:nvSpPr>
      <xdr:spPr bwMode="auto">
        <a:xfrm>
          <a:off x="56285" y="9620250"/>
          <a:ext cx="2166215" cy="1023938"/>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cs typeface="Arial"/>
            </a:rPr>
            <a:t>Elaborado por</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L.C. ERIKA SORAYA  VELEZ  BERNAL</a:t>
          </a:r>
        </a:p>
        <a:p>
          <a:pPr algn="ctr" rtl="1">
            <a:defRPr sz="1000"/>
          </a:pPr>
          <a:r>
            <a:rPr lang="es-MX" sz="900" b="1" i="0" strike="noStrike">
              <a:solidFill>
                <a:srgbClr val="000000"/>
              </a:solidFill>
              <a:latin typeface="Arial Narrow" panose="020B0606020202030204" pitchFamily="34" charset="0"/>
              <a:cs typeface="Arial"/>
            </a:rPr>
            <a:t>Jefa del Departamento</a:t>
          </a:r>
          <a:r>
            <a:rPr lang="es-MX" sz="900" b="1" i="0" strike="noStrike" baseline="0">
              <a:solidFill>
                <a:srgbClr val="000000"/>
              </a:solidFill>
              <a:latin typeface="Arial Narrow" panose="020B0606020202030204" pitchFamily="34" charset="0"/>
              <a:cs typeface="Arial"/>
            </a:rPr>
            <a:t> de Contabilidad y Ptto.</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1</xdr:col>
      <xdr:colOff>2055818</xdr:colOff>
      <xdr:row>78</xdr:row>
      <xdr:rowOff>63499</xdr:rowOff>
    </xdr:from>
    <xdr:to>
      <xdr:col>1</xdr:col>
      <xdr:colOff>4318728</xdr:colOff>
      <xdr:row>84</xdr:row>
      <xdr:rowOff>55562</xdr:rowOff>
    </xdr:to>
    <xdr:sp macro="" textlink="">
      <xdr:nvSpPr>
        <xdr:cNvPr id="8" name="Text Box 9">
          <a:extLst>
            <a:ext uri="{FF2B5EF4-FFF2-40B4-BE49-F238E27FC236}">
              <a16:creationId xmlns:a16="http://schemas.microsoft.com/office/drawing/2014/main" id="{C99A1C29-44C5-48DB-A644-20878E5D7909}"/>
            </a:ext>
          </a:extLst>
        </xdr:cNvPr>
        <xdr:cNvSpPr txBox="1">
          <a:spLocks noChangeArrowheads="1"/>
        </xdr:cNvSpPr>
      </xdr:nvSpPr>
      <xdr:spPr bwMode="auto">
        <a:xfrm>
          <a:off x="2198693" y="9620249"/>
          <a:ext cx="2262910" cy="1008063"/>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ea typeface="+mn-ea"/>
              <a:cs typeface="Arial"/>
            </a:rPr>
            <a:t>Autorizado</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LIC.</a:t>
          </a:r>
          <a:r>
            <a:rPr lang="es-MX" sz="900" b="1" i="0" strike="noStrike" baseline="0">
              <a:solidFill>
                <a:srgbClr val="000000"/>
              </a:solidFill>
              <a:latin typeface="Arial Narrow" panose="020B0606020202030204" pitchFamily="34" charset="0"/>
              <a:cs typeface="Arial"/>
            </a:rPr>
            <a:t> ANTONIO SEBASTIAN  ORTUÑO</a:t>
          </a: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Director</a:t>
          </a:r>
          <a:r>
            <a:rPr lang="es-MX" sz="900" b="1" i="0" strike="noStrike" baseline="0">
              <a:solidFill>
                <a:srgbClr val="000000"/>
              </a:solidFill>
              <a:latin typeface="Arial Narrow" panose="020B0606020202030204" pitchFamily="34" charset="0"/>
              <a:cs typeface="Arial"/>
            </a:rPr>
            <a:t> Gral. de  Admon. y Finanzas</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2</xdr:col>
      <xdr:colOff>87301</xdr:colOff>
      <xdr:row>79</xdr:row>
      <xdr:rowOff>0</xdr:rowOff>
    </xdr:from>
    <xdr:to>
      <xdr:col>4</xdr:col>
      <xdr:colOff>694880</xdr:colOff>
      <xdr:row>84</xdr:row>
      <xdr:rowOff>95249</xdr:rowOff>
    </xdr:to>
    <xdr:sp macro="" textlink="">
      <xdr:nvSpPr>
        <xdr:cNvPr id="9" name="Text Box 9">
          <a:extLst>
            <a:ext uri="{FF2B5EF4-FFF2-40B4-BE49-F238E27FC236}">
              <a16:creationId xmlns:a16="http://schemas.microsoft.com/office/drawing/2014/main" id="{F22D930A-1D89-4A0F-837B-59425FBF7DFD}"/>
            </a:ext>
          </a:extLst>
        </xdr:cNvPr>
        <xdr:cNvSpPr txBox="1">
          <a:spLocks noChangeArrowheads="1"/>
        </xdr:cNvSpPr>
      </xdr:nvSpPr>
      <xdr:spPr bwMode="auto">
        <a:xfrm>
          <a:off x="4564051" y="9620250"/>
          <a:ext cx="2147454" cy="1047749"/>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ea typeface="+mn-ea"/>
              <a:cs typeface="Arial"/>
            </a:rPr>
            <a:t>Revisado </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LIC.</a:t>
          </a:r>
          <a:r>
            <a:rPr lang="es-MX" sz="900" b="1" i="0" strike="noStrike" baseline="0">
              <a:solidFill>
                <a:srgbClr val="000000"/>
              </a:solidFill>
              <a:latin typeface="Arial Narrow" panose="020B0606020202030204" pitchFamily="34" charset="0"/>
              <a:cs typeface="Arial"/>
            </a:rPr>
            <a:t> CLAUDIA G. CAMACHO MANCILLA</a:t>
          </a: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Jefa</a:t>
          </a:r>
          <a:r>
            <a:rPr lang="es-MX" sz="900" b="1" i="0" strike="noStrike" baseline="0">
              <a:solidFill>
                <a:srgbClr val="000000"/>
              </a:solidFill>
              <a:latin typeface="Arial Narrow" panose="020B0606020202030204" pitchFamily="34" charset="0"/>
              <a:cs typeface="Arial"/>
            </a:rPr>
            <a:t> de la Unidad de Auditoria Interna</a:t>
          </a:r>
        </a:p>
        <a:p>
          <a:pPr algn="ctr" rtl="1">
            <a:defRPr sz="1000"/>
          </a:pPr>
          <a:endParaRPr lang="es-MX" sz="900" b="1" i="0" strike="noStrike">
            <a:solidFill>
              <a:srgbClr val="000000"/>
            </a:solidFill>
            <a:latin typeface="Arial Narrow" panose="020B0606020202030204" pitchFamily="34" charset="0"/>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93"/>
  <sheetViews>
    <sheetView showGridLines="0" tabSelected="1" zoomScale="120" zoomScaleNormal="120" workbookViewId="0">
      <pane ySplit="7" topLeftCell="A65" activePane="bottomLeft" state="frozen"/>
      <selection pane="bottomLeft" activeCell="G82" sqref="G82"/>
    </sheetView>
  </sheetViews>
  <sheetFormatPr baseColWidth="10" defaultRowHeight="11.25" x14ac:dyDescent="0.2"/>
  <cols>
    <col min="1" max="1" width="2.140625" style="3" customWidth="1"/>
    <col min="2" max="2" width="65" style="3" customWidth="1"/>
    <col min="3" max="3" width="11.7109375" style="3" customWidth="1"/>
    <col min="4" max="5" width="11.42578125" style="3" customWidth="1"/>
    <col min="6" max="16384" width="11.42578125" style="3"/>
  </cols>
  <sheetData>
    <row r="1" spans="2:5" ht="15" customHeight="1" thickBot="1" x14ac:dyDescent="0.25">
      <c r="D1" s="52" t="s">
        <v>48</v>
      </c>
      <c r="E1" s="52"/>
    </row>
    <row r="2" spans="2:5" ht="10.5" customHeight="1" x14ac:dyDescent="0.2">
      <c r="B2" s="53" t="s">
        <v>50</v>
      </c>
      <c r="C2" s="54"/>
      <c r="D2" s="54"/>
      <c r="E2" s="55"/>
    </row>
    <row r="3" spans="2:5" ht="10.5" customHeight="1" x14ac:dyDescent="0.2">
      <c r="B3" s="56" t="s">
        <v>0</v>
      </c>
      <c r="C3" s="57"/>
      <c r="D3" s="57"/>
      <c r="E3" s="58"/>
    </row>
    <row r="4" spans="2:5" ht="9.75" customHeight="1" x14ac:dyDescent="0.2">
      <c r="B4" s="56" t="s">
        <v>51</v>
      </c>
      <c r="C4" s="57"/>
      <c r="D4" s="57"/>
      <c r="E4" s="58"/>
    </row>
    <row r="5" spans="2:5" ht="12" thickBot="1" x14ac:dyDescent="0.25">
      <c r="B5" s="59" t="s">
        <v>1</v>
      </c>
      <c r="C5" s="60"/>
      <c r="D5" s="60"/>
      <c r="E5" s="61"/>
    </row>
    <row r="6" spans="2:5" ht="10.5" customHeight="1" x14ac:dyDescent="0.2">
      <c r="B6" s="50" t="s">
        <v>2</v>
      </c>
      <c r="C6" s="46" t="s">
        <v>3</v>
      </c>
      <c r="D6" s="46" t="s">
        <v>4</v>
      </c>
      <c r="E6" s="46" t="s">
        <v>5</v>
      </c>
    </row>
    <row r="7" spans="2:5" ht="9.75" customHeight="1" thickBot="1" x14ac:dyDescent="0.25">
      <c r="B7" s="51"/>
      <c r="C7" s="47"/>
      <c r="D7" s="47"/>
      <c r="E7" s="47"/>
    </row>
    <row r="8" spans="2:5" ht="8.25" customHeight="1" x14ac:dyDescent="0.2">
      <c r="B8" s="4"/>
      <c r="C8" s="37"/>
      <c r="D8" s="37"/>
      <c r="E8" s="37"/>
    </row>
    <row r="9" spans="2:5" ht="13.5" customHeight="1" x14ac:dyDescent="0.2">
      <c r="B9" s="5" t="s">
        <v>6</v>
      </c>
      <c r="C9" s="42">
        <f>SUM(C10:C12)</f>
        <v>831232744.38</v>
      </c>
      <c r="D9" s="42">
        <f>SUM(D10:D12)</f>
        <v>865785765.00999999</v>
      </c>
      <c r="E9" s="42">
        <f>SUM(E10:E12)</f>
        <v>865785765.00999999</v>
      </c>
    </row>
    <row r="10" spans="2:5" ht="9" customHeight="1" x14ac:dyDescent="0.2">
      <c r="B10" s="7" t="s">
        <v>7</v>
      </c>
      <c r="C10" s="39">
        <v>831232744.38</v>
      </c>
      <c r="D10" s="39">
        <v>845785765.00999999</v>
      </c>
      <c r="E10" s="39">
        <v>845785765.00999999</v>
      </c>
    </row>
    <row r="11" spans="2:5" ht="9" customHeight="1" x14ac:dyDescent="0.2">
      <c r="B11" s="7" t="s">
        <v>8</v>
      </c>
      <c r="C11" s="39">
        <v>0</v>
      </c>
      <c r="D11" s="39">
        <v>20000000</v>
      </c>
      <c r="E11" s="39">
        <v>20000000</v>
      </c>
    </row>
    <row r="12" spans="2:5" ht="9" customHeight="1" x14ac:dyDescent="0.2">
      <c r="B12" s="7" t="s">
        <v>9</v>
      </c>
      <c r="C12" s="39">
        <f>C48</f>
        <v>0</v>
      </c>
      <c r="D12" s="39">
        <f>D48</f>
        <v>0</v>
      </c>
      <c r="E12" s="39">
        <f>E48</f>
        <v>0</v>
      </c>
    </row>
    <row r="13" spans="2:5" ht="7.5" customHeight="1" x14ac:dyDescent="0.2">
      <c r="B13" s="5"/>
      <c r="C13" s="6"/>
      <c r="D13" s="6"/>
      <c r="E13" s="6"/>
    </row>
    <row r="14" spans="2:5" ht="13.5" customHeight="1" x14ac:dyDescent="0.2">
      <c r="B14" s="5" t="s">
        <v>49</v>
      </c>
      <c r="C14" s="42">
        <f>SUM(C15:C16)</f>
        <v>831232744.38</v>
      </c>
      <c r="D14" s="42">
        <f>SUM(D15:D16)</f>
        <v>881234750.52999997</v>
      </c>
      <c r="E14" s="42">
        <f>SUM(E15:E16)</f>
        <v>843716998.87</v>
      </c>
    </row>
    <row r="15" spans="2:5" ht="9" customHeight="1" x14ac:dyDescent="0.2">
      <c r="B15" s="7" t="s">
        <v>10</v>
      </c>
      <c r="C15" s="39">
        <v>831232744.38</v>
      </c>
      <c r="D15" s="39">
        <v>854454568.28999996</v>
      </c>
      <c r="E15" s="39">
        <v>821995114.87</v>
      </c>
    </row>
    <row r="16" spans="2:5" ht="9" customHeight="1" x14ac:dyDescent="0.2">
      <c r="B16" s="7" t="s">
        <v>11</v>
      </c>
      <c r="C16" s="39">
        <v>0</v>
      </c>
      <c r="D16" s="39">
        <v>26780182.239999998</v>
      </c>
      <c r="E16" s="39">
        <v>21721884</v>
      </c>
    </row>
    <row r="17" spans="2:5" ht="7.5" customHeight="1" x14ac:dyDescent="0.2">
      <c r="B17" s="6"/>
      <c r="C17" s="6"/>
      <c r="D17" s="6"/>
      <c r="E17" s="6"/>
    </row>
    <row r="18" spans="2:5" ht="13.5" customHeight="1" x14ac:dyDescent="0.2">
      <c r="B18" s="5" t="s">
        <v>12</v>
      </c>
      <c r="C18" s="38">
        <f>SUM(C19:C20)</f>
        <v>0</v>
      </c>
      <c r="D18" s="38">
        <f>SUM(D19:D20)</f>
        <v>16389855.23</v>
      </c>
      <c r="E18" s="38">
        <f>SUM(E19:E20)</f>
        <v>16389855.23</v>
      </c>
    </row>
    <row r="19" spans="2:5" ht="9" customHeight="1" x14ac:dyDescent="0.2">
      <c r="B19" s="7" t="s">
        <v>13</v>
      </c>
      <c r="C19" s="40">
        <v>0</v>
      </c>
      <c r="D19" s="39">
        <v>9009672.9900000002</v>
      </c>
      <c r="E19" s="39">
        <v>9009672.9900000002</v>
      </c>
    </row>
    <row r="20" spans="2:5" ht="9.75" customHeight="1" x14ac:dyDescent="0.2">
      <c r="B20" s="7" t="s">
        <v>14</v>
      </c>
      <c r="C20" s="40">
        <v>0</v>
      </c>
      <c r="D20" s="39">
        <v>7380182.2400000002</v>
      </c>
      <c r="E20" s="39">
        <v>7380182.2400000002</v>
      </c>
    </row>
    <row r="21" spans="2:5" ht="7.5" customHeight="1" x14ac:dyDescent="0.2">
      <c r="B21" s="6"/>
      <c r="C21" s="6"/>
      <c r="D21" s="6"/>
      <c r="E21" s="6"/>
    </row>
    <row r="22" spans="2:5" ht="10.5" customHeight="1" x14ac:dyDescent="0.2">
      <c r="B22" s="5" t="s">
        <v>15</v>
      </c>
      <c r="C22" s="38">
        <f>C9-C14+C18</f>
        <v>0</v>
      </c>
      <c r="D22" s="38">
        <f>D9-D14+D18</f>
        <v>940869.71000001952</v>
      </c>
      <c r="E22" s="38">
        <f>E9-E14+E18</f>
        <v>38458621.36999999</v>
      </c>
    </row>
    <row r="23" spans="2:5" ht="10.5" customHeight="1" x14ac:dyDescent="0.2">
      <c r="B23" s="5" t="s">
        <v>16</v>
      </c>
      <c r="C23" s="38">
        <f>C21-C11</f>
        <v>0</v>
      </c>
      <c r="D23" s="38">
        <f>D22-D12</f>
        <v>940869.71000001952</v>
      </c>
      <c r="E23" s="38">
        <f>E22-E12</f>
        <v>38458621.36999999</v>
      </c>
    </row>
    <row r="24" spans="2:5" ht="22.5" x14ac:dyDescent="0.2">
      <c r="B24" s="5" t="s">
        <v>17</v>
      </c>
      <c r="C24" s="41">
        <f>C22-C16</f>
        <v>0</v>
      </c>
      <c r="D24" s="41">
        <f>D23-D18</f>
        <v>-15448985.519999981</v>
      </c>
      <c r="E24" s="41">
        <f>E23-E18</f>
        <v>22068766.139999989</v>
      </c>
    </row>
    <row r="25" spans="2:5" ht="5.25" customHeight="1" thickBot="1" x14ac:dyDescent="0.25">
      <c r="B25" s="8"/>
      <c r="C25" s="36"/>
      <c r="D25" s="36"/>
      <c r="E25" s="36"/>
    </row>
    <row r="26" spans="2:5" ht="6.75" customHeight="1" thickBot="1" x14ac:dyDescent="0.25"/>
    <row r="27" spans="2:5" ht="15" customHeight="1" thickBot="1" x14ac:dyDescent="0.25">
      <c r="B27" s="9" t="s">
        <v>18</v>
      </c>
      <c r="C27" s="10" t="s">
        <v>19</v>
      </c>
      <c r="D27" s="10" t="s">
        <v>4</v>
      </c>
      <c r="E27" s="10" t="s">
        <v>20</v>
      </c>
    </row>
    <row r="28" spans="2:5" ht="7.5" customHeight="1" x14ac:dyDescent="0.2">
      <c r="B28" s="4"/>
      <c r="C28" s="4"/>
      <c r="D28" s="4"/>
      <c r="E28" s="4"/>
    </row>
    <row r="29" spans="2:5" ht="10.5" customHeight="1" x14ac:dyDescent="0.2">
      <c r="B29" s="5" t="s">
        <v>21</v>
      </c>
      <c r="C29" s="21">
        <f>SUM(C30:C31)</f>
        <v>0</v>
      </c>
      <c r="D29" s="22">
        <f>SUM(D30:D31)</f>
        <v>0</v>
      </c>
      <c r="E29" s="22">
        <f>SUM(E30:E31)</f>
        <v>0</v>
      </c>
    </row>
    <row r="30" spans="2:5" ht="10.5" customHeight="1" x14ac:dyDescent="0.2">
      <c r="B30" s="7" t="s">
        <v>22</v>
      </c>
      <c r="C30" s="6"/>
      <c r="D30" s="6"/>
      <c r="E30" s="6"/>
    </row>
    <row r="31" spans="2:5" ht="10.5" customHeight="1" x14ac:dyDescent="0.2">
      <c r="B31" s="7" t="s">
        <v>23</v>
      </c>
      <c r="C31" s="6"/>
      <c r="D31" s="6"/>
      <c r="E31" s="6"/>
    </row>
    <row r="32" spans="2:5" ht="7.5" customHeight="1" x14ac:dyDescent="0.2">
      <c r="B32" s="5"/>
      <c r="C32" s="6"/>
      <c r="D32" s="6"/>
      <c r="E32" s="6"/>
    </row>
    <row r="33" spans="2:5" ht="11.25" customHeight="1" x14ac:dyDescent="0.2">
      <c r="B33" s="5" t="s">
        <v>24</v>
      </c>
      <c r="C33" s="21">
        <f>C24-C29</f>
        <v>0</v>
      </c>
      <c r="D33" s="21">
        <f>D24-D29</f>
        <v>-15448985.519999981</v>
      </c>
      <c r="E33" s="21">
        <f>E24-E29</f>
        <v>22068766.139999989</v>
      </c>
    </row>
    <row r="34" spans="2:5" ht="5.25" customHeight="1" thickBot="1" x14ac:dyDescent="0.25">
      <c r="B34" s="8"/>
      <c r="C34" s="8"/>
      <c r="D34" s="8"/>
      <c r="E34" s="8"/>
    </row>
    <row r="35" spans="2:5" ht="5.25" customHeight="1" thickBot="1" x14ac:dyDescent="0.25"/>
    <row r="36" spans="2:5" ht="8.25" customHeight="1" x14ac:dyDescent="0.2">
      <c r="B36" s="44" t="s">
        <v>18</v>
      </c>
      <c r="C36" s="46" t="s">
        <v>25</v>
      </c>
      <c r="D36" s="48" t="s">
        <v>4</v>
      </c>
      <c r="E36" s="46" t="s">
        <v>26</v>
      </c>
    </row>
    <row r="37" spans="2:5" ht="10.5" customHeight="1" thickBot="1" x14ac:dyDescent="0.25">
      <c r="B37" s="45"/>
      <c r="C37" s="47"/>
      <c r="D37" s="49"/>
      <c r="E37" s="47"/>
    </row>
    <row r="38" spans="2:5" ht="5.25" customHeight="1" x14ac:dyDescent="0.2">
      <c r="B38" s="11"/>
      <c r="C38" s="11"/>
      <c r="D38" s="11"/>
      <c r="E38" s="11"/>
    </row>
    <row r="39" spans="2:5" ht="12.75" customHeight="1" x14ac:dyDescent="0.2">
      <c r="B39" s="12" t="s">
        <v>27</v>
      </c>
      <c r="C39" s="23">
        <f>SUM(C40:C41)</f>
        <v>0</v>
      </c>
      <c r="D39" s="23">
        <f>SUM(D40:D41)</f>
        <v>0</v>
      </c>
      <c r="E39" s="23">
        <f>SUM(E40:E41)</f>
        <v>0</v>
      </c>
    </row>
    <row r="40" spans="2:5" ht="10.5" customHeight="1" x14ac:dyDescent="0.2">
      <c r="B40" s="7" t="s">
        <v>28</v>
      </c>
      <c r="C40" s="13"/>
      <c r="D40" s="13"/>
      <c r="E40" s="13"/>
    </row>
    <row r="41" spans="2:5" ht="10.5" customHeight="1" x14ac:dyDescent="0.2">
      <c r="B41" s="7" t="s">
        <v>29</v>
      </c>
      <c r="C41" s="13"/>
      <c r="D41" s="13"/>
      <c r="E41" s="13"/>
    </row>
    <row r="42" spans="2:5" ht="12.75" customHeight="1" x14ac:dyDescent="0.2">
      <c r="B42" s="12" t="s">
        <v>30</v>
      </c>
      <c r="C42" s="23">
        <f>SUM(C43:C44)</f>
        <v>0</v>
      </c>
      <c r="D42" s="23">
        <f>SUM(D43:D44)</f>
        <v>0</v>
      </c>
      <c r="E42" s="23">
        <f>SUM(E43:E44)</f>
        <v>0</v>
      </c>
    </row>
    <row r="43" spans="2:5" ht="9" customHeight="1" x14ac:dyDescent="0.2">
      <c r="B43" s="7" t="s">
        <v>31</v>
      </c>
      <c r="C43" s="13"/>
      <c r="D43" s="13"/>
      <c r="E43" s="13"/>
    </row>
    <row r="44" spans="2:5" ht="11.25" customHeight="1" x14ac:dyDescent="0.2">
      <c r="B44" s="7" t="s">
        <v>32</v>
      </c>
      <c r="C44" s="13"/>
      <c r="D44" s="13"/>
      <c r="E44" s="13"/>
    </row>
    <row r="45" spans="2:5" ht="7.5" customHeight="1" x14ac:dyDescent="0.2">
      <c r="B45" s="12"/>
      <c r="C45" s="13"/>
      <c r="D45" s="13"/>
      <c r="E45" s="13"/>
    </row>
    <row r="46" spans="2:5" ht="12" customHeight="1" x14ac:dyDescent="0.2">
      <c r="B46" s="12" t="s">
        <v>33</v>
      </c>
      <c r="C46" s="23">
        <f>C39-C42</f>
        <v>0</v>
      </c>
      <c r="D46" s="24">
        <f>D39-D42</f>
        <v>0</v>
      </c>
      <c r="E46" s="24">
        <f>E39-E42</f>
        <v>0</v>
      </c>
    </row>
    <row r="47" spans="2:5" ht="5.25" customHeight="1" thickBot="1" x14ac:dyDescent="0.25">
      <c r="B47" s="14"/>
      <c r="C47" s="14"/>
      <c r="D47" s="14"/>
      <c r="E47" s="14"/>
    </row>
    <row r="48" spans="2:5" ht="5.25" customHeight="1" thickBot="1" x14ac:dyDescent="0.25"/>
    <row r="49" spans="2:5" ht="10.5" customHeight="1" x14ac:dyDescent="0.2">
      <c r="B49" s="44" t="s">
        <v>18</v>
      </c>
      <c r="C49" s="46" t="s">
        <v>25</v>
      </c>
      <c r="D49" s="48" t="s">
        <v>4</v>
      </c>
      <c r="E49" s="46" t="s">
        <v>26</v>
      </c>
    </row>
    <row r="50" spans="2:5" ht="9" customHeight="1" thickBot="1" x14ac:dyDescent="0.25">
      <c r="B50" s="45"/>
      <c r="C50" s="47"/>
      <c r="D50" s="49"/>
      <c r="E50" s="47"/>
    </row>
    <row r="51" spans="2:5" ht="7.5" customHeight="1" x14ac:dyDescent="0.2">
      <c r="B51" s="11"/>
      <c r="C51" s="11"/>
      <c r="D51" s="11"/>
      <c r="E51" s="11"/>
    </row>
    <row r="52" spans="2:5" ht="10.5" customHeight="1" x14ac:dyDescent="0.2">
      <c r="B52" s="15" t="s">
        <v>34</v>
      </c>
      <c r="C52" s="27">
        <f>C10</f>
        <v>831232744.38</v>
      </c>
      <c r="D52" s="28">
        <f>D10</f>
        <v>845785765.00999999</v>
      </c>
      <c r="E52" s="29">
        <f>E10</f>
        <v>845785765.00999999</v>
      </c>
    </row>
    <row r="53" spans="2:5" ht="10.5" customHeight="1" x14ac:dyDescent="0.2">
      <c r="B53" s="16" t="s">
        <v>35</v>
      </c>
      <c r="C53" s="27">
        <f>C39-C42</f>
        <v>0</v>
      </c>
      <c r="D53" s="28">
        <f>D39-D42</f>
        <v>0</v>
      </c>
      <c r="E53" s="29">
        <f>E39-E42</f>
        <v>0</v>
      </c>
    </row>
    <row r="54" spans="2:5" ht="10.5" customHeight="1" x14ac:dyDescent="0.2">
      <c r="B54" s="7" t="s">
        <v>28</v>
      </c>
      <c r="C54" s="27">
        <f>C39</f>
        <v>0</v>
      </c>
      <c r="D54" s="28">
        <f>D39</f>
        <v>0</v>
      </c>
      <c r="E54" s="29">
        <f>E39</f>
        <v>0</v>
      </c>
    </row>
    <row r="55" spans="2:5" ht="10.5" customHeight="1" x14ac:dyDescent="0.2">
      <c r="B55" s="7" t="s">
        <v>31</v>
      </c>
      <c r="C55" s="27">
        <f>C42</f>
        <v>0</v>
      </c>
      <c r="D55" s="28">
        <f>D42</f>
        <v>0</v>
      </c>
      <c r="E55" s="29">
        <f>E42</f>
        <v>0</v>
      </c>
    </row>
    <row r="56" spans="2:5" ht="7.5" customHeight="1" x14ac:dyDescent="0.2">
      <c r="B56" s="15"/>
      <c r="C56" s="30"/>
      <c r="D56" s="31"/>
      <c r="E56" s="32"/>
    </row>
    <row r="57" spans="2:5" ht="12" customHeight="1" x14ac:dyDescent="0.2">
      <c r="B57" s="16" t="s">
        <v>10</v>
      </c>
      <c r="C57" s="27">
        <f>C15</f>
        <v>831232744.38</v>
      </c>
      <c r="D57" s="28">
        <f>D15</f>
        <v>854454568.28999996</v>
      </c>
      <c r="E57" s="29">
        <f>E15</f>
        <v>821995114.87</v>
      </c>
    </row>
    <row r="58" spans="2:5" ht="9" customHeight="1" x14ac:dyDescent="0.2">
      <c r="B58" s="15"/>
      <c r="C58" s="30"/>
      <c r="D58" s="31"/>
      <c r="E58" s="32"/>
    </row>
    <row r="59" spans="2:5" ht="12" customHeight="1" x14ac:dyDescent="0.2">
      <c r="B59" s="16" t="s">
        <v>13</v>
      </c>
      <c r="C59" s="30"/>
      <c r="D59" s="28">
        <f>D19</f>
        <v>9009672.9900000002</v>
      </c>
      <c r="E59" s="29">
        <f>E19</f>
        <v>9009672.9900000002</v>
      </c>
    </row>
    <row r="60" spans="2:5" ht="7.5" customHeight="1" x14ac:dyDescent="0.2">
      <c r="B60" s="15"/>
      <c r="C60" s="30"/>
      <c r="D60" s="31"/>
      <c r="E60" s="32"/>
    </row>
    <row r="61" spans="2:5" ht="10.5" customHeight="1" x14ac:dyDescent="0.2">
      <c r="B61" s="17" t="s">
        <v>36</v>
      </c>
      <c r="C61" s="33">
        <f>C52+C53-C57+C59</f>
        <v>0</v>
      </c>
      <c r="D61" s="34">
        <f>D52+D53-D57+D59</f>
        <v>340869.71000002883</v>
      </c>
      <c r="E61" s="35">
        <f>E52+E53-E57+E59</f>
        <v>32800323.129999988</v>
      </c>
    </row>
    <row r="62" spans="2:5" ht="21.75" customHeight="1" x14ac:dyDescent="0.2">
      <c r="B62" s="17" t="s">
        <v>37</v>
      </c>
      <c r="C62" s="33">
        <f>C61-C53</f>
        <v>0</v>
      </c>
      <c r="D62" s="34">
        <f>D61-D53</f>
        <v>340869.71000002883</v>
      </c>
      <c r="E62" s="35">
        <f>E61-E53</f>
        <v>32800323.129999988</v>
      </c>
    </row>
    <row r="63" spans="2:5" ht="5.25" customHeight="1" thickBot="1" x14ac:dyDescent="0.25">
      <c r="B63" s="18"/>
      <c r="C63" s="19"/>
      <c r="D63" s="19"/>
      <c r="E63" s="19"/>
    </row>
    <row r="64" spans="2:5" ht="5.25" customHeight="1" thickBot="1" x14ac:dyDescent="0.25"/>
    <row r="65" spans="2:5" ht="10.5" customHeight="1" x14ac:dyDescent="0.2">
      <c r="B65" s="44" t="s">
        <v>18</v>
      </c>
      <c r="C65" s="46" t="s">
        <v>38</v>
      </c>
      <c r="D65" s="48" t="s">
        <v>4</v>
      </c>
      <c r="E65" s="46" t="s">
        <v>26</v>
      </c>
    </row>
    <row r="66" spans="2:5" ht="8.25" customHeight="1" thickBot="1" x14ac:dyDescent="0.25">
      <c r="B66" s="45"/>
      <c r="C66" s="47"/>
      <c r="D66" s="49"/>
      <c r="E66" s="47"/>
    </row>
    <row r="67" spans="2:5" ht="5.25" customHeight="1" x14ac:dyDescent="0.2">
      <c r="B67" s="11"/>
      <c r="C67" s="11"/>
      <c r="D67" s="11"/>
      <c r="E67" s="11"/>
    </row>
    <row r="68" spans="2:5" ht="9.75" customHeight="1" x14ac:dyDescent="0.2">
      <c r="B68" s="15" t="s">
        <v>8</v>
      </c>
      <c r="C68" s="25">
        <f>C11</f>
        <v>0</v>
      </c>
      <c r="D68" s="25">
        <f>D11</f>
        <v>20000000</v>
      </c>
      <c r="E68" s="25">
        <f>E11</f>
        <v>20000000</v>
      </c>
    </row>
    <row r="69" spans="2:5" ht="10.5" customHeight="1" x14ac:dyDescent="0.2">
      <c r="B69" s="16" t="s">
        <v>39</v>
      </c>
      <c r="C69" s="25">
        <f>C70-C71</f>
        <v>0</v>
      </c>
      <c r="D69" s="26">
        <f>D70-D71</f>
        <v>0</v>
      </c>
      <c r="E69" s="26">
        <f>E70-E71</f>
        <v>0</v>
      </c>
    </row>
    <row r="70" spans="2:5" ht="9" customHeight="1" x14ac:dyDescent="0.2">
      <c r="B70" s="7" t="s">
        <v>29</v>
      </c>
      <c r="C70" s="25">
        <f>C38</f>
        <v>0</v>
      </c>
      <c r="D70" s="26">
        <f>D38</f>
        <v>0</v>
      </c>
      <c r="E70" s="26">
        <f>E38</f>
        <v>0</v>
      </c>
    </row>
    <row r="71" spans="2:5" ht="9" customHeight="1" x14ac:dyDescent="0.2">
      <c r="B71" s="7" t="s">
        <v>32</v>
      </c>
      <c r="C71" s="25">
        <f>C41</f>
        <v>0</v>
      </c>
      <c r="D71" s="26">
        <f>D41</f>
        <v>0</v>
      </c>
      <c r="E71" s="26">
        <f>E41</f>
        <v>0</v>
      </c>
    </row>
    <row r="72" spans="2:5" ht="7.5" customHeight="1" x14ac:dyDescent="0.2">
      <c r="B72" s="15"/>
      <c r="C72" s="13"/>
      <c r="D72" s="13"/>
      <c r="E72" s="13"/>
    </row>
    <row r="73" spans="2:5" ht="9" customHeight="1" x14ac:dyDescent="0.2">
      <c r="B73" s="16" t="s">
        <v>40</v>
      </c>
      <c r="C73" s="25">
        <f>C16</f>
        <v>0</v>
      </c>
      <c r="D73" s="25">
        <f>D16</f>
        <v>26780182.239999998</v>
      </c>
      <c r="E73" s="25">
        <f>E16</f>
        <v>21721884</v>
      </c>
    </row>
    <row r="74" spans="2:5" ht="7.5" customHeight="1" x14ac:dyDescent="0.2">
      <c r="B74" s="15"/>
      <c r="C74" s="13"/>
      <c r="D74" s="13"/>
      <c r="E74" s="13"/>
    </row>
    <row r="75" spans="2:5" ht="9" customHeight="1" x14ac:dyDescent="0.2">
      <c r="B75" s="16" t="s">
        <v>14</v>
      </c>
      <c r="C75" s="20"/>
      <c r="D75" s="25">
        <f>D20</f>
        <v>7380182.2400000002</v>
      </c>
      <c r="E75" s="25">
        <f>E20</f>
        <v>7380182.2400000002</v>
      </c>
    </row>
    <row r="76" spans="2:5" ht="7.5" customHeight="1" x14ac:dyDescent="0.2">
      <c r="B76" s="15"/>
      <c r="C76" s="13"/>
      <c r="D76" s="13"/>
      <c r="E76" s="13"/>
    </row>
    <row r="77" spans="2:5" ht="9.75" customHeight="1" x14ac:dyDescent="0.2">
      <c r="B77" s="17" t="s">
        <v>41</v>
      </c>
      <c r="C77" s="23">
        <f>C67+C69-C73+C75</f>
        <v>0</v>
      </c>
      <c r="D77" s="24">
        <f>D68+D69-D73+D75</f>
        <v>600000.00000000186</v>
      </c>
      <c r="E77" s="24">
        <f>E68+E69-E73+E75</f>
        <v>5658298.2400000002</v>
      </c>
    </row>
    <row r="78" spans="2:5" ht="9.75" customHeight="1" x14ac:dyDescent="0.2">
      <c r="B78" s="17" t="s">
        <v>42</v>
      </c>
      <c r="C78" s="23">
        <f>C76-C68</f>
        <v>0</v>
      </c>
      <c r="D78" s="24">
        <f>D77-D69</f>
        <v>600000.00000000186</v>
      </c>
      <c r="E78" s="24">
        <f>E77-E69</f>
        <v>5658298.2400000002</v>
      </c>
    </row>
    <row r="79" spans="2:5" ht="5.25" customHeight="1" thickBot="1" x14ac:dyDescent="0.25">
      <c r="B79" s="18"/>
      <c r="C79" s="14"/>
      <c r="D79" s="14"/>
      <c r="E79" s="14"/>
    </row>
    <row r="80" spans="2:5" customFormat="1" ht="15" x14ac:dyDescent="0.25"/>
    <row r="81" spans="2:5" customFormat="1" ht="15" x14ac:dyDescent="0.25"/>
    <row r="82" spans="2:5" customFormat="1" ht="15" x14ac:dyDescent="0.25"/>
    <row r="83" spans="2:5" customFormat="1" ht="15" x14ac:dyDescent="0.25"/>
    <row r="84" spans="2:5" customFormat="1" ht="15" x14ac:dyDescent="0.25"/>
    <row r="89" spans="2:5" ht="12.75" x14ac:dyDescent="0.2">
      <c r="B89" s="1" t="s">
        <v>43</v>
      </c>
      <c r="C89" s="2"/>
      <c r="D89" s="2"/>
      <c r="E89" s="2"/>
    </row>
    <row r="90" spans="2:5" ht="48.75" customHeight="1" x14ac:dyDescent="0.2">
      <c r="B90" s="43" t="s">
        <v>44</v>
      </c>
      <c r="C90" s="43"/>
      <c r="D90" s="43"/>
      <c r="E90" s="43"/>
    </row>
    <row r="91" spans="2:5" ht="29.25" customHeight="1" x14ac:dyDescent="0.2">
      <c r="B91" s="43" t="s">
        <v>45</v>
      </c>
      <c r="C91" s="43"/>
      <c r="D91" s="43"/>
      <c r="E91" s="43"/>
    </row>
    <row r="92" spans="2:5" ht="50.25" customHeight="1" x14ac:dyDescent="0.2">
      <c r="B92" s="43" t="s">
        <v>46</v>
      </c>
      <c r="C92" s="43"/>
      <c r="D92" s="43"/>
      <c r="E92" s="43"/>
    </row>
    <row r="93" spans="2:5" ht="17.25" customHeight="1" x14ac:dyDescent="0.2">
      <c r="B93" s="43" t="s">
        <v>47</v>
      </c>
      <c r="C93" s="43"/>
      <c r="D93" s="43"/>
      <c r="E93" s="43"/>
    </row>
  </sheetData>
  <mergeCells count="25">
    <mergeCell ref="B6:B7"/>
    <mergeCell ref="C6:C7"/>
    <mergeCell ref="D6:D7"/>
    <mergeCell ref="E6:E7"/>
    <mergeCell ref="D1:E1"/>
    <mergeCell ref="B2:E2"/>
    <mergeCell ref="B3:E3"/>
    <mergeCell ref="B4:E4"/>
    <mergeCell ref="B5:E5"/>
    <mergeCell ref="B36:B37"/>
    <mergeCell ref="C36:C37"/>
    <mergeCell ref="D36:D37"/>
    <mergeCell ref="E36:E37"/>
    <mergeCell ref="B49:B50"/>
    <mergeCell ref="C49:C50"/>
    <mergeCell ref="D49:D50"/>
    <mergeCell ref="E49:E50"/>
    <mergeCell ref="B92:E92"/>
    <mergeCell ref="B93:E93"/>
    <mergeCell ref="B65:B66"/>
    <mergeCell ref="C65:C66"/>
    <mergeCell ref="D65:D66"/>
    <mergeCell ref="E65:E66"/>
    <mergeCell ref="B90:E90"/>
    <mergeCell ref="B91:E91"/>
  </mergeCells>
  <printOptions horizontalCentered="1"/>
  <pageMargins left="0" right="0" top="0" bottom="0" header="0" footer="0"/>
  <pageSetup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LDF-04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PIPICHIS</cp:lastModifiedBy>
  <cp:lastPrinted>2022-03-11T18:14:14Z</cp:lastPrinted>
  <dcterms:created xsi:type="dcterms:W3CDTF">2020-05-05T14:25:49Z</dcterms:created>
  <dcterms:modified xsi:type="dcterms:W3CDTF">2022-03-19T20:17:21Z</dcterms:modified>
</cp:coreProperties>
</file>