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Contable\"/>
    </mc:Choice>
  </mc:AlternateContent>
  <xr:revisionPtr revIDLastSave="0" documentId="13_ncr:1_{01DAFD7C-F74C-4564-95CD-3B0E03757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H13" i="1"/>
  <c r="I13" i="1" s="1"/>
  <c r="G10" i="1"/>
  <c r="G8" i="1" s="1"/>
  <c r="F10" i="1"/>
  <c r="F8" i="1" s="1"/>
  <c r="E10" i="1"/>
  <c r="E8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7" i="1"/>
  <c r="I17" i="1" s="1"/>
  <c r="H16" i="1"/>
  <c r="I16" i="1" s="1"/>
  <c r="H15" i="1"/>
  <c r="I15" i="1" s="1"/>
  <c r="H14" i="1"/>
  <c r="I14" i="1" s="1"/>
  <c r="H12" i="1"/>
  <c r="I12" i="1" s="1"/>
  <c r="H11" i="1"/>
  <c r="H10" i="1" l="1"/>
  <c r="I19" i="1"/>
  <c r="I11" i="1"/>
  <c r="I10" i="1" s="1"/>
  <c r="H19" i="1"/>
  <c r="H8" i="1" l="1"/>
  <c r="I8" i="1"/>
</calcChain>
</file>

<file path=xl/sharedStrings.xml><?xml version="1.0" encoding="utf-8"?>
<sst xmlns="http://schemas.openxmlformats.org/spreadsheetml/2006/main" count="32" uniqueCount="32">
  <si>
    <t>Formato IC-6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</si>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</sst>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164" fontId="5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3" fillId="2" borderId="2" xfId="1" applyFont="1" applyFill="1" applyBorder="1"/>
    <xf numFmtId="0" fontId="4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2" borderId="5" xfId="1" applyFont="1" applyFill="1" applyBorder="1" applyAlignment="1"/>
    <xf numFmtId="0" fontId="4" fillId="2" borderId="8" xfId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vertical="top"/>
    </xf>
    <xf numFmtId="0" fontId="4" fillId="3" borderId="12" xfId="3" applyNumberFormat="1" applyFont="1" applyFill="1" applyBorder="1" applyAlignment="1">
      <alignment vertical="top"/>
    </xf>
    <xf numFmtId="0" fontId="4" fillId="3" borderId="13" xfId="3" applyNumberFormat="1" applyFont="1" applyFill="1" applyBorder="1" applyAlignment="1">
      <alignment vertical="top"/>
    </xf>
    <xf numFmtId="3" fontId="6" fillId="3" borderId="18" xfId="1" applyNumberFormat="1" applyFont="1" applyFill="1" applyBorder="1" applyAlignment="1">
      <alignment vertical="top"/>
    </xf>
    <xf numFmtId="0" fontId="6" fillId="3" borderId="15" xfId="1" applyFont="1" applyFill="1" applyBorder="1" applyAlignment="1">
      <alignment vertical="top"/>
    </xf>
    <xf numFmtId="0" fontId="6" fillId="3" borderId="16" xfId="1" applyFont="1" applyFill="1" applyBorder="1" applyAlignment="1">
      <alignment vertical="top"/>
    </xf>
    <xf numFmtId="0" fontId="6" fillId="3" borderId="17" xfId="1" applyFont="1" applyFill="1" applyBorder="1" applyAlignment="1">
      <alignment vertical="top"/>
    </xf>
    <xf numFmtId="0" fontId="7" fillId="3" borderId="15" xfId="1" applyFont="1" applyFill="1" applyBorder="1" applyAlignment="1">
      <alignment vertical="top"/>
    </xf>
    <xf numFmtId="0" fontId="9" fillId="3" borderId="15" xfId="1" applyFont="1" applyFill="1" applyBorder="1" applyAlignment="1">
      <alignment vertical="top"/>
    </xf>
    <xf numFmtId="0" fontId="9" fillId="3" borderId="16" xfId="1" applyFont="1" applyFill="1" applyBorder="1" applyAlignment="1">
      <alignment horizontal="left" vertical="top"/>
    </xf>
    <xf numFmtId="0" fontId="9" fillId="3" borderId="17" xfId="1" applyFont="1" applyFill="1" applyBorder="1" applyAlignment="1">
      <alignment horizontal="left" vertical="top"/>
    </xf>
    <xf numFmtId="3" fontId="9" fillId="3" borderId="18" xfId="4" applyNumberFormat="1" applyFont="1" applyFill="1" applyBorder="1" applyAlignment="1">
      <alignment vertical="top"/>
    </xf>
    <xf numFmtId="0" fontId="6" fillId="3" borderId="19" xfId="1" applyFont="1" applyFill="1" applyBorder="1" applyAlignment="1">
      <alignment vertical="top"/>
    </xf>
    <xf numFmtId="0" fontId="4" fillId="3" borderId="8" xfId="3" applyNumberFormat="1" applyFont="1" applyFill="1" applyBorder="1" applyAlignment="1">
      <alignment vertical="top"/>
    </xf>
    <xf numFmtId="3" fontId="6" fillId="3" borderId="18" xfId="7" applyNumberFormat="1" applyFont="1" applyFill="1" applyBorder="1" applyAlignment="1">
      <alignment vertical="top"/>
    </xf>
    <xf numFmtId="3" fontId="3" fillId="3" borderId="18" xfId="7" applyNumberFormat="1" applyFont="1" applyFill="1" applyBorder="1" applyAlignment="1" applyProtection="1">
      <alignment vertical="top"/>
      <protection locked="0"/>
    </xf>
    <xf numFmtId="3" fontId="3" fillId="3" borderId="18" xfId="7" applyNumberFormat="1" applyFont="1" applyFill="1" applyBorder="1" applyAlignment="1">
      <alignment vertical="top"/>
    </xf>
    <xf numFmtId="3" fontId="6" fillId="3" borderId="22" xfId="7" applyNumberFormat="1" applyFont="1" applyFill="1" applyBorder="1" applyAlignment="1">
      <alignment vertical="top"/>
    </xf>
    <xf numFmtId="42" fontId="6" fillId="3" borderId="14" xfId="1" applyNumberFormat="1" applyFont="1" applyFill="1" applyBorder="1" applyAlignment="1">
      <alignment vertical="center"/>
    </xf>
    <xf numFmtId="0" fontId="3" fillId="0" borderId="0" xfId="5" applyFont="1" applyBorder="1" applyAlignment="1">
      <alignment horizontal="justify" vertical="center"/>
    </xf>
    <xf numFmtId="0" fontId="6" fillId="3" borderId="15" xfId="1" applyFont="1" applyFill="1" applyBorder="1" applyAlignment="1">
      <alignment horizontal="left" vertical="top"/>
    </xf>
    <xf numFmtId="0" fontId="6" fillId="3" borderId="16" xfId="1" applyFont="1" applyFill="1" applyBorder="1" applyAlignment="1">
      <alignment horizontal="left" vertical="top"/>
    </xf>
    <xf numFmtId="0" fontId="6" fillId="3" borderId="17" xfId="1" applyFont="1" applyFill="1" applyBorder="1" applyAlignment="1">
      <alignment horizontal="left" vertical="top"/>
    </xf>
    <xf numFmtId="0" fontId="3" fillId="0" borderId="7" xfId="5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left" vertical="top"/>
    </xf>
    <xf numFmtId="0" fontId="9" fillId="3" borderId="17" xfId="1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left" vertical="top" wrapText="1"/>
    </xf>
    <xf numFmtId="0" fontId="8" fillId="3" borderId="17" xfId="1" applyFont="1" applyFill="1" applyBorder="1" applyAlignment="1">
      <alignment horizontal="left" vertical="top" wrapText="1"/>
    </xf>
    <xf numFmtId="0" fontId="6" fillId="3" borderId="20" xfId="1" applyFont="1" applyFill="1" applyBorder="1" applyAlignment="1">
      <alignment horizontal="left" vertical="top"/>
    </xf>
    <xf numFmtId="0" fontId="6" fillId="3" borderId="21" xfId="1" applyFont="1" applyFill="1" applyBorder="1" applyAlignment="1">
      <alignment horizontal="left" vertical="top"/>
    </xf>
  </cellXfs>
  <cellStyles count="8">
    <cellStyle name="=C:\WINNT\SYSTEM32\COMMAND.COM" xfId="3" xr:uid="{00000000-0005-0000-0000-000000000000}"/>
    <cellStyle name="Millares" xfId="7" builtinId="3"/>
    <cellStyle name="Millares 5" xfId="4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  <cellStyle name="Normal 7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3</xdr:col>
      <xdr:colOff>1228725</xdr:colOff>
      <xdr:row>37</xdr:row>
      <xdr:rowOff>76200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E3E5D0E-FCD2-45F4-A7AD-96066C83AE84}"/>
            </a:ext>
          </a:extLst>
        </xdr:cNvPr>
        <xdr:cNvSpPr txBox="1">
          <a:spLocks noChangeArrowheads="1"/>
        </xdr:cNvSpPr>
      </xdr:nvSpPr>
      <xdr:spPr bwMode="auto">
        <a:xfrm>
          <a:off x="304800" y="7781925"/>
          <a:ext cx="2152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1676400</xdr:colOff>
      <xdr:row>32</xdr:row>
      <xdr:rowOff>0</xdr:rowOff>
    </xdr:from>
    <xdr:to>
      <xdr:col>5</xdr:col>
      <xdr:colOff>412750</xdr:colOff>
      <xdr:row>37</xdr:row>
      <xdr:rowOff>84668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9D896760-F586-4CB0-ABAE-FDB2829B369C}"/>
            </a:ext>
          </a:extLst>
        </xdr:cNvPr>
        <xdr:cNvSpPr txBox="1">
          <a:spLocks noChangeArrowheads="1"/>
        </xdr:cNvSpPr>
      </xdr:nvSpPr>
      <xdr:spPr bwMode="auto">
        <a:xfrm>
          <a:off x="2905125" y="7781925"/>
          <a:ext cx="2165350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285750</xdr:colOff>
      <xdr:row>32</xdr:row>
      <xdr:rowOff>0</xdr:rowOff>
    </xdr:from>
    <xdr:to>
      <xdr:col>8</xdr:col>
      <xdr:colOff>618066</xdr:colOff>
      <xdr:row>37</xdr:row>
      <xdr:rowOff>47625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12087B21-4999-4D50-9EF4-029F956797F9}"/>
            </a:ext>
          </a:extLst>
        </xdr:cNvPr>
        <xdr:cNvSpPr txBox="1">
          <a:spLocks noChangeArrowheads="1"/>
        </xdr:cNvSpPr>
      </xdr:nvSpPr>
      <xdr:spPr bwMode="auto">
        <a:xfrm>
          <a:off x="5895975" y="7781925"/>
          <a:ext cx="2256366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workbookViewId="0">
      <pane ySplit="6" topLeftCell="A7" activePane="bottomLeft" state="frozen"/>
      <selection pane="bottomLeft" activeCell="B5" sqref="B5:D6"/>
    </sheetView>
  </sheetViews>
  <sheetFormatPr baseColWidth="10" defaultRowHeight="15" x14ac:dyDescent="0.25"/>
  <cols>
    <col min="1" max="1" width="2" customWidth="1"/>
    <col min="2" max="2" width="2.5703125" customWidth="1"/>
    <col min="3" max="3" width="13.85546875" customWidth="1"/>
    <col min="4" max="4" width="37.85546875" customWidth="1"/>
    <col min="5" max="5" width="13.5703125" customWidth="1"/>
    <col min="6" max="6" width="14.28515625" customWidth="1"/>
    <col min="7" max="7" width="15.140625" customWidth="1"/>
    <col min="8" max="9" width="13.7109375" customWidth="1"/>
  </cols>
  <sheetData>
    <row r="1" spans="2:9" ht="24.75" customHeight="1" x14ac:dyDescent="0.25">
      <c r="B1" s="1"/>
      <c r="C1" s="1"/>
      <c r="D1" s="1"/>
      <c r="E1" s="1"/>
      <c r="F1" s="1"/>
      <c r="G1" s="1"/>
      <c r="H1" s="35" t="s">
        <v>0</v>
      </c>
      <c r="I1" s="35"/>
    </row>
    <row r="2" spans="2:9" x14ac:dyDescent="0.25">
      <c r="B2" s="2"/>
      <c r="C2" s="3"/>
      <c r="D2" s="36" t="s">
        <v>30</v>
      </c>
      <c r="E2" s="36"/>
      <c r="F2" s="36"/>
      <c r="G2" s="36"/>
      <c r="H2" s="36"/>
      <c r="I2" s="4"/>
    </row>
    <row r="3" spans="2:9" x14ac:dyDescent="0.25">
      <c r="B3" s="2"/>
      <c r="C3" s="3"/>
      <c r="D3" s="36" t="s">
        <v>1</v>
      </c>
      <c r="E3" s="36"/>
      <c r="F3" s="36"/>
      <c r="G3" s="36"/>
      <c r="H3" s="36"/>
      <c r="I3" s="5"/>
    </row>
    <row r="4" spans="2:9" x14ac:dyDescent="0.25">
      <c r="B4" s="2"/>
      <c r="C4" s="3"/>
      <c r="D4" s="37" t="s">
        <v>31</v>
      </c>
      <c r="E4" s="37"/>
      <c r="F4" s="37"/>
      <c r="G4" s="37"/>
      <c r="H4" s="37"/>
      <c r="I4" s="6"/>
    </row>
    <row r="5" spans="2:9" ht="24" x14ac:dyDescent="0.25">
      <c r="B5" s="38" t="s">
        <v>2</v>
      </c>
      <c r="C5" s="39"/>
      <c r="D5" s="40"/>
      <c r="E5" s="7" t="s">
        <v>3</v>
      </c>
      <c r="F5" s="7" t="s">
        <v>4</v>
      </c>
      <c r="G5" s="8" t="s">
        <v>5</v>
      </c>
      <c r="H5" s="8" t="s">
        <v>6</v>
      </c>
      <c r="I5" s="8" t="s">
        <v>7</v>
      </c>
    </row>
    <row r="6" spans="2:9" ht="12.75" customHeight="1" x14ac:dyDescent="0.25">
      <c r="B6" s="41"/>
      <c r="C6" s="42"/>
      <c r="D6" s="43"/>
      <c r="E6" s="9">
        <v>1</v>
      </c>
      <c r="F6" s="9">
        <v>2</v>
      </c>
      <c r="G6" s="10">
        <v>3</v>
      </c>
      <c r="H6" s="10" t="s">
        <v>8</v>
      </c>
      <c r="I6" s="10" t="s">
        <v>9</v>
      </c>
    </row>
    <row r="7" spans="2:9" x14ac:dyDescent="0.25">
      <c r="B7" s="11"/>
      <c r="C7" s="12"/>
      <c r="D7" s="13"/>
      <c r="E7" s="24"/>
      <c r="F7" s="24"/>
      <c r="G7" s="24"/>
      <c r="H7" s="24"/>
      <c r="I7" s="24"/>
    </row>
    <row r="8" spans="2:9" ht="22.5" customHeight="1" x14ac:dyDescent="0.25">
      <c r="B8" s="31" t="s">
        <v>10</v>
      </c>
      <c r="C8" s="32"/>
      <c r="D8" s="33"/>
      <c r="E8" s="29">
        <f>E10+E19</f>
        <v>478975582.32999998</v>
      </c>
      <c r="F8" s="29">
        <f>F10+F19</f>
        <v>5158813411.1900005</v>
      </c>
      <c r="G8" s="29">
        <f>G10+G19</f>
        <v>5130807222.1499996</v>
      </c>
      <c r="H8" s="29">
        <f>H10+H19</f>
        <v>506981771.37000048</v>
      </c>
      <c r="I8" s="29">
        <f>I10+I19</f>
        <v>28006189.040000487</v>
      </c>
    </row>
    <row r="9" spans="2:9" ht="18" customHeight="1" x14ac:dyDescent="0.25">
      <c r="B9" s="15"/>
      <c r="C9" s="16"/>
      <c r="D9" s="17"/>
      <c r="E9" s="14"/>
      <c r="F9" s="14"/>
      <c r="G9" s="14"/>
      <c r="H9" s="14"/>
      <c r="I9" s="14"/>
    </row>
    <row r="10" spans="2:9" ht="18" customHeight="1" x14ac:dyDescent="0.25">
      <c r="B10" s="18"/>
      <c r="C10" s="46" t="s">
        <v>11</v>
      </c>
      <c r="D10" s="47"/>
      <c r="E10" s="25">
        <f>SUM(E11:E17)</f>
        <v>78261133.939999998</v>
      </c>
      <c r="F10" s="25">
        <f>SUM(F11:F17)</f>
        <v>5125288323.0600004</v>
      </c>
      <c r="G10" s="25">
        <f>SUM(G11:G17)</f>
        <v>5130807222.1499996</v>
      </c>
      <c r="H10" s="25">
        <f>SUM(H11:H17)</f>
        <v>72742234.850000471</v>
      </c>
      <c r="I10" s="25">
        <f>SUM(I11:I17)</f>
        <v>-5518899.089999523</v>
      </c>
    </row>
    <row r="11" spans="2:9" ht="18" customHeight="1" x14ac:dyDescent="0.25">
      <c r="B11" s="19"/>
      <c r="C11" s="44" t="s">
        <v>12</v>
      </c>
      <c r="D11" s="45"/>
      <c r="E11" s="26">
        <v>68399616.989999995</v>
      </c>
      <c r="F11" s="26">
        <v>4254970687.4000001</v>
      </c>
      <c r="G11" s="26">
        <v>4252117019.9099998</v>
      </c>
      <c r="H11" s="27">
        <f>E11+F11-G11</f>
        <v>71253284.480000496</v>
      </c>
      <c r="I11" s="27">
        <f>H11-E11</f>
        <v>2853667.4900005013</v>
      </c>
    </row>
    <row r="12" spans="2:9" ht="18" customHeight="1" x14ac:dyDescent="0.25">
      <c r="B12" s="19"/>
      <c r="C12" s="44" t="s">
        <v>13</v>
      </c>
      <c r="D12" s="45"/>
      <c r="E12" s="26">
        <v>7172900.3700000001</v>
      </c>
      <c r="F12" s="26">
        <v>866717635.65999997</v>
      </c>
      <c r="G12" s="26">
        <v>873799075.13</v>
      </c>
      <c r="H12" s="27">
        <f t="shared" ref="H12:H17" si="0">E12+F12-G12</f>
        <v>91460.899999976158</v>
      </c>
      <c r="I12" s="27">
        <f t="shared" ref="I12:I17" si="1">H12-E12</f>
        <v>-7081439.470000024</v>
      </c>
    </row>
    <row r="13" spans="2:9" ht="18" customHeight="1" x14ac:dyDescent="0.25">
      <c r="B13" s="19"/>
      <c r="C13" s="44" t="s">
        <v>14</v>
      </c>
      <c r="D13" s="45"/>
      <c r="E13" s="26">
        <v>2688616.58</v>
      </c>
      <c r="F13" s="26">
        <v>3600000</v>
      </c>
      <c r="G13" s="26">
        <v>4891127.1100000003</v>
      </c>
      <c r="H13" s="27">
        <f>E13+F13-G13</f>
        <v>1397489.4699999997</v>
      </c>
      <c r="I13" s="27">
        <f t="shared" si="1"/>
        <v>-1291127.1100000003</v>
      </c>
    </row>
    <row r="14" spans="2:9" ht="18" customHeight="1" x14ac:dyDescent="0.25">
      <c r="B14" s="19"/>
      <c r="C14" s="44" t="s">
        <v>15</v>
      </c>
      <c r="D14" s="45"/>
      <c r="E14" s="26">
        <v>0</v>
      </c>
      <c r="F14" s="26">
        <v>0</v>
      </c>
      <c r="G14" s="26">
        <v>0</v>
      </c>
      <c r="H14" s="27">
        <f t="shared" si="0"/>
        <v>0</v>
      </c>
      <c r="I14" s="27">
        <f t="shared" si="1"/>
        <v>0</v>
      </c>
    </row>
    <row r="15" spans="2:9" ht="18" customHeight="1" x14ac:dyDescent="0.25">
      <c r="B15" s="19"/>
      <c r="C15" s="44" t="s">
        <v>16</v>
      </c>
      <c r="D15" s="45"/>
      <c r="E15" s="26">
        <v>0</v>
      </c>
      <c r="F15" s="26">
        <v>0</v>
      </c>
      <c r="G15" s="26">
        <v>0</v>
      </c>
      <c r="H15" s="27">
        <f t="shared" si="0"/>
        <v>0</v>
      </c>
      <c r="I15" s="27">
        <f t="shared" si="1"/>
        <v>0</v>
      </c>
    </row>
    <row r="16" spans="2:9" ht="18" customHeight="1" x14ac:dyDescent="0.25">
      <c r="B16" s="19"/>
      <c r="C16" s="44" t="s">
        <v>17</v>
      </c>
      <c r="D16" s="45"/>
      <c r="E16" s="26">
        <v>0</v>
      </c>
      <c r="F16" s="26">
        <v>0</v>
      </c>
      <c r="G16" s="26">
        <v>0</v>
      </c>
      <c r="H16" s="27">
        <f t="shared" si="0"/>
        <v>0</v>
      </c>
      <c r="I16" s="27">
        <f t="shared" si="1"/>
        <v>0</v>
      </c>
    </row>
    <row r="17" spans="2:9" ht="18" customHeight="1" x14ac:dyDescent="0.25">
      <c r="B17" s="19"/>
      <c r="C17" s="44" t="s">
        <v>18</v>
      </c>
      <c r="D17" s="45"/>
      <c r="E17" s="26">
        <v>0</v>
      </c>
      <c r="F17" s="26">
        <v>0</v>
      </c>
      <c r="G17" s="26">
        <v>0</v>
      </c>
      <c r="H17" s="27">
        <f t="shared" si="0"/>
        <v>0</v>
      </c>
      <c r="I17" s="27">
        <f t="shared" si="1"/>
        <v>0</v>
      </c>
    </row>
    <row r="18" spans="2:9" ht="18" customHeight="1" x14ac:dyDescent="0.25">
      <c r="B18" s="19"/>
      <c r="C18" s="20"/>
      <c r="D18" s="21"/>
      <c r="E18" s="22"/>
      <c r="F18" s="22"/>
      <c r="G18" s="22"/>
      <c r="H18" s="22"/>
      <c r="I18" s="22"/>
    </row>
    <row r="19" spans="2:9" ht="18" customHeight="1" x14ac:dyDescent="0.25">
      <c r="B19" s="18"/>
      <c r="C19" s="46" t="s">
        <v>19</v>
      </c>
      <c r="D19" s="47"/>
      <c r="E19" s="25">
        <f>SUM(E20:E28)</f>
        <v>400714448.38999999</v>
      </c>
      <c r="F19" s="25">
        <f>SUM(F20:F28)</f>
        <v>33525088.129999999</v>
      </c>
      <c r="G19" s="25">
        <f>SUM(G20:G28)</f>
        <v>0</v>
      </c>
      <c r="H19" s="25">
        <f>SUM(H20:H28)</f>
        <v>434239536.51999998</v>
      </c>
      <c r="I19" s="25">
        <f>SUM(I20:I28)</f>
        <v>33525088.13000001</v>
      </c>
    </row>
    <row r="20" spans="2:9" ht="18" customHeight="1" x14ac:dyDescent="0.25">
      <c r="B20" s="19"/>
      <c r="C20" s="44" t="s">
        <v>20</v>
      </c>
      <c r="D20" s="45"/>
      <c r="E20" s="26">
        <v>0</v>
      </c>
      <c r="F20" s="26">
        <v>0</v>
      </c>
      <c r="G20" s="26">
        <v>0</v>
      </c>
      <c r="H20" s="27">
        <f>E20+F20-G20</f>
        <v>0</v>
      </c>
      <c r="I20" s="27">
        <f>H20-E20</f>
        <v>0</v>
      </c>
    </row>
    <row r="21" spans="2:9" ht="18" customHeight="1" x14ac:dyDescent="0.25">
      <c r="B21" s="19"/>
      <c r="C21" s="44" t="s">
        <v>21</v>
      </c>
      <c r="D21" s="45"/>
      <c r="E21" s="26">
        <v>0</v>
      </c>
      <c r="F21" s="26">
        <v>0</v>
      </c>
      <c r="G21" s="26">
        <v>0</v>
      </c>
      <c r="H21" s="27">
        <f t="shared" ref="H21:H28" si="2">E21+F21-G21</f>
        <v>0</v>
      </c>
      <c r="I21" s="27">
        <f t="shared" ref="I21:I27" si="3">H21-E21</f>
        <v>0</v>
      </c>
    </row>
    <row r="22" spans="2:9" ht="18" customHeight="1" x14ac:dyDescent="0.25">
      <c r="B22" s="19"/>
      <c r="C22" s="44" t="s">
        <v>22</v>
      </c>
      <c r="D22" s="45"/>
      <c r="E22" s="26">
        <v>281741247.67000002</v>
      </c>
      <c r="F22" s="26">
        <v>26780182.239999998</v>
      </c>
      <c r="G22" s="26">
        <v>0</v>
      </c>
      <c r="H22" s="27">
        <f t="shared" si="2"/>
        <v>308521429.91000003</v>
      </c>
      <c r="I22" s="27">
        <f t="shared" si="3"/>
        <v>26780182.24000001</v>
      </c>
    </row>
    <row r="23" spans="2:9" ht="18" customHeight="1" x14ac:dyDescent="0.25">
      <c r="B23" s="19"/>
      <c r="C23" s="44" t="s">
        <v>23</v>
      </c>
      <c r="D23" s="45"/>
      <c r="E23" s="26">
        <v>116763145.31999999</v>
      </c>
      <c r="F23" s="26">
        <v>4745761.8899999997</v>
      </c>
      <c r="G23" s="26">
        <v>0</v>
      </c>
      <c r="H23" s="27">
        <f t="shared" si="2"/>
        <v>121508907.20999999</v>
      </c>
      <c r="I23" s="27">
        <f t="shared" si="3"/>
        <v>4745761.8900000006</v>
      </c>
    </row>
    <row r="24" spans="2:9" ht="18" customHeight="1" x14ac:dyDescent="0.25">
      <c r="B24" s="19"/>
      <c r="C24" s="44" t="s">
        <v>24</v>
      </c>
      <c r="D24" s="45"/>
      <c r="E24" s="26">
        <v>2210055.4</v>
      </c>
      <c r="F24" s="26">
        <v>1999144</v>
      </c>
      <c r="G24" s="26">
        <v>0</v>
      </c>
      <c r="H24" s="27">
        <f t="shared" si="2"/>
        <v>4209199.4000000004</v>
      </c>
      <c r="I24" s="27">
        <f t="shared" si="3"/>
        <v>1999144.0000000005</v>
      </c>
    </row>
    <row r="25" spans="2:9" ht="18" customHeight="1" x14ac:dyDescent="0.25">
      <c r="B25" s="19"/>
      <c r="C25" s="44" t="s">
        <v>25</v>
      </c>
      <c r="D25" s="45"/>
      <c r="E25" s="26">
        <v>0</v>
      </c>
      <c r="F25" s="26">
        <v>0</v>
      </c>
      <c r="G25" s="26">
        <v>0</v>
      </c>
      <c r="H25" s="27">
        <f t="shared" si="2"/>
        <v>0</v>
      </c>
      <c r="I25" s="27">
        <f t="shared" si="3"/>
        <v>0</v>
      </c>
    </row>
    <row r="26" spans="2:9" ht="18" customHeight="1" x14ac:dyDescent="0.25">
      <c r="B26" s="19"/>
      <c r="C26" s="44" t="s">
        <v>26</v>
      </c>
      <c r="D26" s="45"/>
      <c r="E26" s="26">
        <v>0</v>
      </c>
      <c r="F26" s="26">
        <v>0</v>
      </c>
      <c r="G26" s="26">
        <v>0</v>
      </c>
      <c r="H26" s="27">
        <f t="shared" si="2"/>
        <v>0</v>
      </c>
      <c r="I26" s="27">
        <f t="shared" si="3"/>
        <v>0</v>
      </c>
    </row>
    <row r="27" spans="2:9" ht="18" customHeight="1" x14ac:dyDescent="0.25">
      <c r="B27" s="19"/>
      <c r="C27" s="44" t="s">
        <v>27</v>
      </c>
      <c r="D27" s="45"/>
      <c r="E27" s="26">
        <v>0</v>
      </c>
      <c r="F27" s="26">
        <v>0</v>
      </c>
      <c r="G27" s="26">
        <v>0</v>
      </c>
      <c r="H27" s="27">
        <f t="shared" si="2"/>
        <v>0</v>
      </c>
      <c r="I27" s="27">
        <f t="shared" si="3"/>
        <v>0</v>
      </c>
    </row>
    <row r="28" spans="2:9" ht="18" customHeight="1" x14ac:dyDescent="0.25">
      <c r="B28" s="19"/>
      <c r="C28" s="44" t="s">
        <v>28</v>
      </c>
      <c r="D28" s="45"/>
      <c r="E28" s="26">
        <v>0</v>
      </c>
      <c r="F28" s="26">
        <v>0</v>
      </c>
      <c r="G28" s="26">
        <v>0</v>
      </c>
      <c r="H28" s="27">
        <f t="shared" si="2"/>
        <v>0</v>
      </c>
      <c r="I28" s="27">
        <f>H28-E28</f>
        <v>0</v>
      </c>
    </row>
    <row r="29" spans="2:9" ht="23.25" customHeight="1" x14ac:dyDescent="0.25">
      <c r="B29" s="23"/>
      <c r="C29" s="48"/>
      <c r="D29" s="49"/>
      <c r="E29" s="28"/>
      <c r="F29" s="28"/>
      <c r="G29" s="28"/>
      <c r="H29" s="28"/>
      <c r="I29" s="28"/>
    </row>
    <row r="30" spans="2:9" ht="28.5" customHeight="1" x14ac:dyDescent="0.25">
      <c r="B30" s="34" t="s">
        <v>29</v>
      </c>
      <c r="C30" s="34"/>
      <c r="D30" s="34"/>
      <c r="E30" s="34"/>
      <c r="F30" s="34"/>
      <c r="G30" s="34"/>
      <c r="H30" s="34"/>
      <c r="I30" s="34"/>
    </row>
    <row r="31" spans="2:9" ht="28.5" customHeight="1" x14ac:dyDescent="0.25">
      <c r="B31" s="30"/>
      <c r="C31" s="30"/>
      <c r="D31" s="30"/>
      <c r="E31" s="30"/>
      <c r="F31" s="30"/>
      <c r="G31" s="30"/>
      <c r="H31" s="30"/>
      <c r="I31" s="30"/>
    </row>
    <row r="32" spans="2:9" ht="28.5" customHeight="1" x14ac:dyDescent="0.25">
      <c r="B32" s="30"/>
      <c r="C32" s="30"/>
      <c r="D32" s="30"/>
      <c r="E32" s="30"/>
      <c r="F32" s="30"/>
      <c r="G32" s="30"/>
      <c r="H32" s="30"/>
      <c r="I32" s="30"/>
    </row>
  </sheetData>
  <mergeCells count="26">
    <mergeCell ref="C19:D19"/>
    <mergeCell ref="C20:D20"/>
    <mergeCell ref="C21:D21"/>
    <mergeCell ref="C29:D29"/>
    <mergeCell ref="C23:D23"/>
    <mergeCell ref="C24:D24"/>
    <mergeCell ref="C25:D25"/>
    <mergeCell ref="C26:D26"/>
    <mergeCell ref="C27:D27"/>
    <mergeCell ref="C28:D28"/>
    <mergeCell ref="B8:D8"/>
    <mergeCell ref="B30:I30"/>
    <mergeCell ref="H1:I1"/>
    <mergeCell ref="D2:H2"/>
    <mergeCell ref="D3:H3"/>
    <mergeCell ref="D4:H4"/>
    <mergeCell ref="B5:D6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 horizontalCentered="1"/>
  <pageMargins left="0.19685039370078741" right="0" top="0" bottom="0" header="0" footer="0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2022-02-24T22:33:21Z</cp:lastPrinted>
  <dcterms:created xsi:type="dcterms:W3CDTF">2020-05-05T13:36:26Z</dcterms:created>
  <dcterms:modified xsi:type="dcterms:W3CDTF">2022-03-19T02:38:56Z</dcterms:modified>
</cp:coreProperties>
</file>