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PIPICHIS\Desktop\CONTA GUBER\4TO. TRIMESTRE 2021\Contable\"/>
    </mc:Choice>
  </mc:AlternateContent>
  <xr:revisionPtr revIDLastSave="0" documentId="13_ncr:1_{AC4E9C7B-EFEB-4E20-9B70-383CF8FB4E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C-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4" i="1" l="1"/>
  <c r="G53" i="1" s="1"/>
  <c r="G49" i="1"/>
  <c r="G48" i="1" s="1"/>
  <c r="H49" i="1"/>
  <c r="H48" i="1" s="1"/>
  <c r="G19" i="1"/>
  <c r="G36" i="1" s="1"/>
  <c r="G8" i="1"/>
  <c r="G42" i="1"/>
  <c r="H42" i="1"/>
  <c r="H37" i="1"/>
  <c r="G37" i="1"/>
  <c r="H54" i="1"/>
  <c r="H53" i="1" s="1"/>
  <c r="H8" i="1"/>
  <c r="H19" i="1"/>
  <c r="G46" i="1" l="1"/>
  <c r="H46" i="1"/>
  <c r="G58" i="1"/>
  <c r="G59" i="1" s="1"/>
  <c r="G61" i="1" s="1"/>
  <c r="H36" i="1"/>
  <c r="H58" i="1"/>
  <c r="H59" i="1" l="1"/>
  <c r="H61" i="1" s="1"/>
</calcChain>
</file>

<file path=xl/sharedStrings.xml><?xml version="1.0" encoding="utf-8"?>
<sst xmlns="http://schemas.openxmlformats.org/spreadsheetml/2006/main" count="61" uniqueCount="53">
  <si>
    <t>Bajo protesta de decir verdad declaramos que los Estados Financieros y sus notas, son razonablemente correctos y son responsabilidad del emisor.</t>
  </si>
  <si>
    <t>Efectivo y Equivalentes al Efectivo al Inicio del Ejercicio</t>
  </si>
  <si>
    <t xml:space="preserve">Incremento/Disminución Neta en el Efectivo y Equivalentes al Efectivo </t>
  </si>
  <si>
    <t>Flujos netos de Efectivo por Actividades de Financiamiento</t>
  </si>
  <si>
    <t>Otras Aplicaciones de Financiamiento</t>
  </si>
  <si>
    <t xml:space="preserve">   Externo</t>
  </si>
  <si>
    <t xml:space="preserve">   Interno</t>
  </si>
  <si>
    <t>Servicios de la Deuda</t>
  </si>
  <si>
    <t>Aplicación</t>
  </si>
  <si>
    <t>Otros Orígenes de Financiamiento</t>
  </si>
  <si>
    <t>Endeudamiento Neto</t>
  </si>
  <si>
    <t>Origen</t>
  </si>
  <si>
    <t>Flujo de Efectivo de las Actividades de Financiamiento</t>
  </si>
  <si>
    <t>Flujos Netos de Efectivo por Actividades de Inversión</t>
  </si>
  <si>
    <t>Otras Aplicaciones de Inversión</t>
  </si>
  <si>
    <t>Bienes Muebles</t>
  </si>
  <si>
    <t>Bienes Inmuebles, Infraestructura y Construcciones en Proceso</t>
  </si>
  <si>
    <t>Otros Orígenes de Inversión</t>
  </si>
  <si>
    <t xml:space="preserve">Flujos de Efectivo de las Actividades de Inversión </t>
  </si>
  <si>
    <t>Flujos Netos de Efectivo por Actividades de Operación</t>
  </si>
  <si>
    <t>Otras Aplicaciones de Operación</t>
  </si>
  <si>
    <t>Convenios</t>
  </si>
  <si>
    <t xml:space="preserve">Aportaciones </t>
  </si>
  <si>
    <t xml:space="preserve">Participaciones 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</si>
  <si>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</si>
  <si>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</si>
  <si>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</si>
  <si>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</si>
  <si>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</si>
  <si>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</si>
  <si>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 xml:space="preserve">Subsidios y Subvenciones </t>
  </si>
  <si>
    <t>Transferencias al resto del Sector Público</t>
  </si>
  <si>
    <t>Transferencias Internas y Asignaciones al Sector Público</t>
  </si>
  <si>
    <t>Servicios Generales</t>
  </si>
  <si>
    <t>Materiales y Suministros</t>
  </si>
  <si>
    <t>Servicios Personales</t>
  </si>
  <si>
    <t>Otros Orígenes de Operación</t>
  </si>
  <si>
    <t>Transferencias, Asignaciones, Subsidios y Subvenciones, y Pensiones y Jubilaciones</t>
  </si>
  <si>
    <t xml:space="preserve">Participaciones, Aportaciones, Convenios, Incentivos Derivados de la Colaboración Fiscal y Fondos Distintos de Aportaciones </t>
  </si>
  <si>
    <t>Ingresos por Venta de Bienes y Prestación de Servicios</t>
  </si>
  <si>
    <t>Aprovechamientos</t>
  </si>
  <si>
    <t>Productos</t>
  </si>
  <si>
    <t>Derechos</t>
  </si>
  <si>
    <t>Contribuciones de mejoras</t>
  </si>
  <si>
    <t>Cuotas y Aportaciones de Seguridad Social</t>
  </si>
  <si>
    <t>Impuestos</t>
  </si>
  <si>
    <t>Flujos de Efectivo de las Actividades de Operación</t>
  </si>
  <si>
    <t>Concepto</t>
  </si>
  <si>
    <t>Estado de Flujos de Efectivo</t>
  </si>
  <si>
    <t>Formato IC-5</t>
  </si>
  <si>
    <t>Efectivo y Equivalentes al Efectivo al final del Ejercicio</t>
  </si>
  <si>
    <t>PODER JUDICIAL DEL ESTADO DE GUERRERO</t>
  </si>
  <si>
    <t>Del 01 de Enero al 31 de Diciembre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</si>
</sst>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164" fontId="7" fillId="3" borderId="7" xfId="4" applyNumberFormat="1" applyFont="1" applyFill="1" applyBorder="1" applyAlignment="1">
      <alignment horizontal="center" vertical="center"/>
    </xf>
    <xf numFmtId="164" fontId="7" fillId="3" borderId="8" xfId="4" applyNumberFormat="1" applyFont="1" applyFill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4" fillId="2" borderId="12" xfId="2" applyFont="1" applyFill="1" applyBorder="1" applyAlignment="1">
      <alignment vertical="top"/>
    </xf>
    <xf numFmtId="0" fontId="7" fillId="2" borderId="13" xfId="3" applyFont="1" applyFill="1" applyBorder="1" applyAlignment="1">
      <alignment vertical="top"/>
    </xf>
    <xf numFmtId="0" fontId="4" fillId="2" borderId="14" xfId="2" applyFont="1" applyFill="1" applyBorder="1" applyAlignment="1">
      <alignment vertical="top"/>
    </xf>
    <xf numFmtId="0" fontId="7" fillId="2" borderId="15" xfId="3" applyFont="1" applyFill="1" applyBorder="1" applyAlignment="1">
      <alignment vertical="top"/>
    </xf>
    <xf numFmtId="0" fontId="3" fillId="2" borderId="15" xfId="3" applyFont="1" applyFill="1" applyBorder="1" applyAlignment="1">
      <alignment horizontal="left" vertical="top"/>
    </xf>
    <xf numFmtId="0" fontId="4" fillId="2" borderId="15" xfId="2" applyFont="1" applyFill="1" applyBorder="1"/>
    <xf numFmtId="0" fontId="4" fillId="2" borderId="15" xfId="2" applyFont="1" applyFill="1" applyBorder="1" applyAlignment="1">
      <alignment horizontal="left" vertical="top"/>
    </xf>
    <xf numFmtId="0" fontId="7" fillId="2" borderId="15" xfId="3" applyFont="1" applyFill="1" applyBorder="1" applyAlignment="1">
      <alignment horizontal="left" vertical="top"/>
    </xf>
    <xf numFmtId="0" fontId="4" fillId="2" borderId="14" xfId="2" applyFont="1" applyFill="1" applyBorder="1" applyAlignment="1">
      <alignment horizontal="left" vertical="top" wrapText="1"/>
    </xf>
    <xf numFmtId="0" fontId="4" fillId="2" borderId="14" xfId="2" applyFont="1" applyFill="1" applyBorder="1" applyAlignment="1"/>
    <xf numFmtId="0" fontId="4" fillId="2" borderId="15" xfId="2" applyFont="1" applyFill="1" applyBorder="1" applyAlignment="1"/>
    <xf numFmtId="0" fontId="3" fillId="2" borderId="14" xfId="2" applyFont="1" applyFill="1" applyBorder="1" applyAlignment="1">
      <alignment vertical="top"/>
    </xf>
    <xf numFmtId="0" fontId="3" fillId="2" borderId="15" xfId="2" applyFont="1" applyFill="1" applyBorder="1" applyAlignment="1">
      <alignment vertical="top"/>
    </xf>
    <xf numFmtId="0" fontId="7" fillId="2" borderId="14" xfId="2" applyFont="1" applyFill="1" applyBorder="1" applyAlignment="1">
      <alignment horizontal="right" vertical="top"/>
    </xf>
    <xf numFmtId="0" fontId="3" fillId="2" borderId="14" xfId="2" applyFont="1" applyFill="1" applyBorder="1" applyAlignment="1">
      <alignment horizontal="right"/>
    </xf>
    <xf numFmtId="0" fontId="4" fillId="2" borderId="18" xfId="2" applyFont="1" applyFill="1" applyBorder="1"/>
    <xf numFmtId="3" fontId="3" fillId="2" borderId="19" xfId="3" applyNumberFormat="1" applyFont="1" applyFill="1" applyBorder="1" applyAlignment="1">
      <alignment vertical="top"/>
    </xf>
    <xf numFmtId="0" fontId="4" fillId="2" borderId="19" xfId="2" applyFont="1" applyFill="1" applyBorder="1"/>
    <xf numFmtId="0" fontId="4" fillId="2" borderId="19" xfId="2" applyFont="1" applyFill="1" applyBorder="1" applyAlignment="1" applyProtection="1">
      <alignment horizontal="center"/>
      <protection locked="0"/>
    </xf>
    <xf numFmtId="3" fontId="7" fillId="4" borderId="19" xfId="3" applyNumberFormat="1" applyFont="1" applyFill="1" applyBorder="1" applyAlignment="1">
      <alignment vertical="top"/>
    </xf>
    <xf numFmtId="3" fontId="3" fillId="4" borderId="19" xfId="3" applyNumberFormat="1" applyFont="1" applyFill="1" applyBorder="1" applyAlignment="1" applyProtection="1">
      <alignment vertical="top"/>
      <protection locked="0"/>
    </xf>
    <xf numFmtId="3" fontId="7" fillId="4" borderId="19" xfId="3" applyNumberFormat="1" applyFont="1" applyFill="1" applyBorder="1" applyAlignment="1">
      <alignment horizontal="right" vertical="top" wrapText="1"/>
    </xf>
    <xf numFmtId="3" fontId="7" fillId="4" borderId="19" xfId="3" applyNumberFormat="1" applyFont="1" applyFill="1" applyBorder="1" applyAlignment="1" applyProtection="1">
      <alignment horizontal="right" vertical="top" wrapText="1"/>
      <protection locked="0"/>
    </xf>
    <xf numFmtId="42" fontId="7" fillId="4" borderId="19" xfId="3" applyNumberFormat="1" applyFont="1" applyFill="1" applyBorder="1" applyAlignment="1">
      <alignment vertical="top"/>
    </xf>
    <xf numFmtId="42" fontId="7" fillId="4" borderId="20" xfId="3" applyNumberFormat="1" applyFont="1" applyFill="1" applyBorder="1" applyAlignment="1" applyProtection="1">
      <alignment horizontal="right" vertical="top" wrapText="1"/>
    </xf>
    <xf numFmtId="0" fontId="3" fillId="2" borderId="15" xfId="3" applyFont="1" applyFill="1" applyBorder="1" applyAlignment="1">
      <alignment horizontal="left" vertical="top"/>
    </xf>
    <xf numFmtId="0" fontId="6" fillId="2" borderId="14" xfId="3" applyFont="1" applyFill="1" applyBorder="1" applyAlignment="1">
      <alignment horizontal="left" vertical="top"/>
    </xf>
    <xf numFmtId="0" fontId="6" fillId="2" borderId="15" xfId="3" applyFont="1" applyFill="1" applyBorder="1" applyAlignment="1">
      <alignment horizontal="left" vertical="top"/>
    </xf>
    <xf numFmtId="0" fontId="7" fillId="2" borderId="14" xfId="3" applyFont="1" applyFill="1" applyBorder="1" applyAlignment="1">
      <alignment horizontal="left" vertical="top"/>
    </xf>
    <xf numFmtId="0" fontId="7" fillId="2" borderId="15" xfId="3" applyFont="1" applyFill="1" applyBorder="1" applyAlignment="1">
      <alignment horizontal="left" vertical="top"/>
    </xf>
    <xf numFmtId="0" fontId="6" fillId="2" borderId="14" xfId="3" applyFont="1" applyFill="1" applyBorder="1" applyAlignment="1">
      <alignment horizontal="left" vertical="top" wrapText="1"/>
    </xf>
    <xf numFmtId="0" fontId="6" fillId="2" borderId="15" xfId="3" applyFont="1" applyFill="1" applyBorder="1" applyAlignment="1">
      <alignment horizontal="left" vertical="top" wrapText="1"/>
    </xf>
    <xf numFmtId="0" fontId="5" fillId="2" borderId="16" xfId="2" applyFont="1" applyFill="1" applyBorder="1" applyAlignment="1">
      <alignment horizontal="left"/>
    </xf>
    <xf numFmtId="0" fontId="5" fillId="2" borderId="17" xfId="2" applyFont="1" applyFill="1" applyBorder="1" applyAlignment="1">
      <alignment horizontal="left"/>
    </xf>
    <xf numFmtId="0" fontId="3" fillId="0" borderId="10" xfId="1" applyFont="1" applyBorder="1" applyAlignment="1">
      <alignment horizontal="justify" vertical="center"/>
    </xf>
    <xf numFmtId="0" fontId="7" fillId="3" borderId="11" xfId="3" applyFont="1" applyFill="1" applyBorder="1" applyAlignment="1">
      <alignment horizontal="center"/>
    </xf>
    <xf numFmtId="0" fontId="7" fillId="3" borderId="10" xfId="3" applyFont="1" applyFill="1" applyBorder="1" applyAlignment="1">
      <alignment horizontal="center"/>
    </xf>
    <xf numFmtId="0" fontId="7" fillId="3" borderId="6" xfId="3" applyFont="1" applyFill="1" applyBorder="1" applyAlignment="1">
      <alignment horizontal="center"/>
    </xf>
    <xf numFmtId="0" fontId="7" fillId="3" borderId="5" xfId="3" applyFont="1" applyFill="1" applyBorder="1" applyAlignment="1">
      <alignment horizontal="center"/>
    </xf>
    <xf numFmtId="0" fontId="7" fillId="3" borderId="0" xfId="3" applyFont="1" applyFill="1" applyBorder="1" applyAlignment="1">
      <alignment horizontal="center"/>
    </xf>
    <xf numFmtId="0" fontId="7" fillId="3" borderId="4" xfId="3" applyFont="1" applyFill="1" applyBorder="1" applyAlignment="1">
      <alignment horizontal="center"/>
    </xf>
    <xf numFmtId="0" fontId="7" fillId="3" borderId="3" xfId="3" applyFont="1" applyFill="1" applyBorder="1" applyAlignment="1">
      <alignment horizontal="center"/>
    </xf>
    <xf numFmtId="0" fontId="7" fillId="3" borderId="2" xfId="3" applyFont="1" applyFill="1" applyBorder="1" applyAlignment="1">
      <alignment horizontal="center"/>
    </xf>
    <xf numFmtId="0" fontId="7" fillId="3" borderId="1" xfId="3" applyFont="1" applyFill="1" applyBorder="1" applyAlignment="1">
      <alignment horizontal="center"/>
    </xf>
    <xf numFmtId="0" fontId="3" fillId="2" borderId="15" xfId="2" applyFont="1" applyFill="1" applyBorder="1" applyAlignment="1" applyProtection="1">
      <alignment horizontal="left" vertical="top" wrapText="1"/>
      <protection locked="0"/>
    </xf>
    <xf numFmtId="0" fontId="3" fillId="2" borderId="15" xfId="3" applyFont="1" applyFill="1" applyBorder="1" applyAlignment="1">
      <alignment vertical="top"/>
    </xf>
    <xf numFmtId="0" fontId="3" fillId="2" borderId="15" xfId="3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/>
    </xf>
    <xf numFmtId="0" fontId="7" fillId="3" borderId="9" xfId="2" applyFont="1" applyFill="1" applyBorder="1" applyAlignment="1">
      <alignment horizontal="center" vertical="center"/>
    </xf>
    <xf numFmtId="0" fontId="7" fillId="3" borderId="8" xfId="2" applyFont="1" applyFill="1" applyBorder="1" applyAlignment="1">
      <alignment horizontal="center" vertical="center"/>
    </xf>
  </cellXfs>
  <cellStyles count="6">
    <cellStyle name="Millares 5" xfId="4" xr:uid="{00000000-0005-0000-0000-000000000000}"/>
    <cellStyle name="Normal" xfId="0" builtinId="0"/>
    <cellStyle name="Normal 11" xfId="2" xr:uid="{00000000-0005-0000-0000-000002000000}"/>
    <cellStyle name="Normal 15" xfId="1" xr:uid="{00000000-0005-0000-0000-000003000000}"/>
    <cellStyle name="Normal 2 13" xfId="3" xr:uid="{00000000-0005-0000-0000-000004000000}"/>
    <cellStyle name="Normal 7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64</xdr:row>
      <xdr:rowOff>0</xdr:rowOff>
    </xdr:from>
    <xdr:to>
      <xdr:col>3</xdr:col>
      <xdr:colOff>2044700</xdr:colOff>
      <xdr:row>69</xdr:row>
      <xdr:rowOff>76200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E9244E58-9190-4DC9-A561-7D282900F0A8}"/>
            </a:ext>
          </a:extLst>
        </xdr:cNvPr>
        <xdr:cNvSpPr txBox="1">
          <a:spLocks noChangeArrowheads="1"/>
        </xdr:cNvSpPr>
      </xdr:nvSpPr>
      <xdr:spPr bwMode="auto">
        <a:xfrm>
          <a:off x="497417" y="12509500"/>
          <a:ext cx="20447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3</xdr:col>
      <xdr:colOff>2285999</xdr:colOff>
      <xdr:row>64</xdr:row>
      <xdr:rowOff>0</xdr:rowOff>
    </xdr:from>
    <xdr:to>
      <xdr:col>5</xdr:col>
      <xdr:colOff>57149</xdr:colOff>
      <xdr:row>69</xdr:row>
      <xdr:rowOff>84668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7F03DAC9-FD50-48F6-B3CA-50AEB3FC2373}"/>
            </a:ext>
          </a:extLst>
        </xdr:cNvPr>
        <xdr:cNvSpPr txBox="1">
          <a:spLocks noChangeArrowheads="1"/>
        </xdr:cNvSpPr>
      </xdr:nvSpPr>
      <xdr:spPr bwMode="auto">
        <a:xfrm>
          <a:off x="2783416" y="12509500"/>
          <a:ext cx="2089150" cy="1037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Autorizado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ANTONIO SEBASTIAN  ORTUÑO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Gral. de  Admon.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5</xdr:col>
      <xdr:colOff>804333</xdr:colOff>
      <xdr:row>64</xdr:row>
      <xdr:rowOff>0</xdr:rowOff>
    </xdr:from>
    <xdr:to>
      <xdr:col>7</xdr:col>
      <xdr:colOff>721783</xdr:colOff>
      <xdr:row>69</xdr:row>
      <xdr:rowOff>47625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B80E79EC-58D1-47FA-9E3E-1540364CFEF8}"/>
            </a:ext>
          </a:extLst>
        </xdr:cNvPr>
        <xdr:cNvSpPr txBox="1">
          <a:spLocks noChangeArrowheads="1"/>
        </xdr:cNvSpPr>
      </xdr:nvSpPr>
      <xdr:spPr bwMode="auto">
        <a:xfrm>
          <a:off x="5619750" y="12509500"/>
          <a:ext cx="22669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Revisado 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CLAUDIA G. CAMACHO MANCILLA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la Unidad de Auditoria Interna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62"/>
  <sheetViews>
    <sheetView showGridLines="0" tabSelected="1" zoomScale="90" zoomScaleNormal="90" workbookViewId="0">
      <pane ySplit="5" topLeftCell="A6" activePane="bottomLeft" state="frozen"/>
      <selection pane="bottomLeft" activeCell="B3" sqref="B3:H3"/>
    </sheetView>
  </sheetViews>
  <sheetFormatPr baseColWidth="10" defaultRowHeight="15" x14ac:dyDescent="0.25"/>
  <cols>
    <col min="1" max="1" width="2.42578125" customWidth="1"/>
    <col min="2" max="2" width="3.5703125" customWidth="1"/>
    <col min="3" max="3" width="1.42578125" customWidth="1"/>
    <col min="4" max="4" width="45.140625" customWidth="1"/>
    <col min="5" max="5" width="19.7109375" customWidth="1"/>
    <col min="6" max="6" width="20.42578125" customWidth="1"/>
    <col min="7" max="7" width="14.5703125" customWidth="1"/>
    <col min="8" max="8" width="14.140625" customWidth="1"/>
  </cols>
  <sheetData>
    <row r="1" spans="2:8" ht="15" customHeight="1" x14ac:dyDescent="0.25">
      <c r="G1" s="51" t="s">
        <v>49</v>
      </c>
      <c r="H1" s="51"/>
    </row>
    <row r="2" spans="2:8" ht="14.25" customHeight="1" x14ac:dyDescent="0.25">
      <c r="B2" s="39" t="s">
        <v>51</v>
      </c>
      <c r="C2" s="40"/>
      <c r="D2" s="40"/>
      <c r="E2" s="40"/>
      <c r="F2" s="40"/>
      <c r="G2" s="40"/>
      <c r="H2" s="41"/>
    </row>
    <row r="3" spans="2:8" ht="17.25" customHeight="1" x14ac:dyDescent="0.25">
      <c r="B3" s="42" t="s">
        <v>48</v>
      </c>
      <c r="C3" s="43"/>
      <c r="D3" s="43"/>
      <c r="E3" s="43"/>
      <c r="F3" s="43"/>
      <c r="G3" s="43"/>
      <c r="H3" s="44"/>
    </row>
    <row r="4" spans="2:8" x14ac:dyDescent="0.25">
      <c r="B4" s="45" t="s">
        <v>52</v>
      </c>
      <c r="C4" s="46"/>
      <c r="D4" s="46"/>
      <c r="E4" s="46"/>
      <c r="F4" s="46"/>
      <c r="G4" s="46"/>
      <c r="H4" s="47"/>
    </row>
    <row r="5" spans="2:8" ht="15.75" customHeight="1" x14ac:dyDescent="0.25">
      <c r="B5" s="52" t="s">
        <v>47</v>
      </c>
      <c r="C5" s="53"/>
      <c r="D5" s="53"/>
      <c r="E5" s="53"/>
      <c r="F5" s="53"/>
      <c r="G5" s="2">
        <v>2021</v>
      </c>
      <c r="H5" s="1">
        <v>2020</v>
      </c>
    </row>
    <row r="6" spans="2:8" ht="10.5" customHeight="1" x14ac:dyDescent="0.25">
      <c r="B6" s="4"/>
      <c r="C6" s="5"/>
      <c r="D6" s="5"/>
      <c r="E6" s="5"/>
      <c r="F6" s="5"/>
      <c r="G6" s="19"/>
      <c r="H6" s="19"/>
    </row>
    <row r="7" spans="2:8" ht="13.5" customHeight="1" x14ac:dyDescent="0.25">
      <c r="B7" s="32" t="s">
        <v>46</v>
      </c>
      <c r="C7" s="33"/>
      <c r="D7" s="33"/>
      <c r="E7" s="33"/>
      <c r="F7" s="33"/>
      <c r="G7" s="20"/>
      <c r="H7" s="20"/>
    </row>
    <row r="8" spans="2:8" ht="13.5" customHeight="1" x14ac:dyDescent="0.25">
      <c r="B8" s="6"/>
      <c r="C8" s="33" t="s">
        <v>11</v>
      </c>
      <c r="D8" s="33"/>
      <c r="E8" s="33"/>
      <c r="F8" s="33"/>
      <c r="G8" s="27">
        <f>SUM(G9:G18)</f>
        <v>865785765.00999999</v>
      </c>
      <c r="H8" s="27">
        <f>SUM(H9:H18)</f>
        <v>848857315.71000004</v>
      </c>
    </row>
    <row r="9" spans="2:8" ht="13.5" customHeight="1" x14ac:dyDescent="0.25">
      <c r="B9" s="6"/>
      <c r="C9" s="7"/>
      <c r="D9" s="50" t="s">
        <v>45</v>
      </c>
      <c r="E9" s="50"/>
      <c r="F9" s="50"/>
      <c r="G9" s="24">
        <v>0</v>
      </c>
      <c r="H9" s="24">
        <v>0</v>
      </c>
    </row>
    <row r="10" spans="2:8" ht="13.5" customHeight="1" x14ac:dyDescent="0.25">
      <c r="B10" s="6"/>
      <c r="C10" s="7"/>
      <c r="D10" s="50" t="s">
        <v>44</v>
      </c>
      <c r="E10" s="50"/>
      <c r="F10" s="50"/>
      <c r="G10" s="24">
        <v>0</v>
      </c>
      <c r="H10" s="24">
        <v>0</v>
      </c>
    </row>
    <row r="11" spans="2:8" ht="13.5" customHeight="1" x14ac:dyDescent="0.25">
      <c r="B11" s="6"/>
      <c r="C11" s="8"/>
      <c r="D11" s="50" t="s">
        <v>43</v>
      </c>
      <c r="E11" s="50"/>
      <c r="F11" s="50"/>
      <c r="G11" s="24">
        <v>0</v>
      </c>
      <c r="H11" s="24">
        <v>0</v>
      </c>
    </row>
    <row r="12" spans="2:8" ht="13.5" customHeight="1" x14ac:dyDescent="0.25">
      <c r="B12" s="6"/>
      <c r="C12" s="8"/>
      <c r="D12" s="50" t="s">
        <v>42</v>
      </c>
      <c r="E12" s="50"/>
      <c r="F12" s="50"/>
      <c r="G12" s="24">
        <v>0</v>
      </c>
      <c r="H12" s="24">
        <v>0</v>
      </c>
    </row>
    <row r="13" spans="2:8" ht="13.5" customHeight="1" x14ac:dyDescent="0.25">
      <c r="B13" s="6"/>
      <c r="C13" s="8"/>
      <c r="D13" s="50" t="s">
        <v>41</v>
      </c>
      <c r="E13" s="50"/>
      <c r="F13" s="50"/>
      <c r="G13" s="24">
        <v>2099178.14</v>
      </c>
      <c r="H13" s="24">
        <v>3226548.33</v>
      </c>
    </row>
    <row r="14" spans="2:8" ht="13.5" customHeight="1" x14ac:dyDescent="0.25">
      <c r="B14" s="6"/>
      <c r="C14" s="8"/>
      <c r="D14" s="50" t="s">
        <v>40</v>
      </c>
      <c r="E14" s="50"/>
      <c r="F14" s="50"/>
      <c r="G14" s="24">
        <v>0</v>
      </c>
      <c r="H14" s="24">
        <v>0</v>
      </c>
    </row>
    <row r="15" spans="2:8" ht="13.5" customHeight="1" x14ac:dyDescent="0.25">
      <c r="B15" s="6"/>
      <c r="C15" s="8"/>
      <c r="D15" s="50" t="s">
        <v>39</v>
      </c>
      <c r="E15" s="50"/>
      <c r="F15" s="50"/>
      <c r="G15" s="24">
        <v>1316368.33</v>
      </c>
      <c r="H15" s="24">
        <v>1049263</v>
      </c>
    </row>
    <row r="16" spans="2:8" ht="13.5" customHeight="1" x14ac:dyDescent="0.25">
      <c r="B16" s="6"/>
      <c r="C16" s="8"/>
      <c r="D16" s="50" t="s">
        <v>38</v>
      </c>
      <c r="E16" s="50"/>
      <c r="F16" s="50"/>
      <c r="G16" s="24">
        <v>0</v>
      </c>
      <c r="H16" s="24">
        <v>0</v>
      </c>
    </row>
    <row r="17" spans="2:8" ht="13.5" customHeight="1" x14ac:dyDescent="0.25">
      <c r="B17" s="6"/>
      <c r="C17" s="8"/>
      <c r="D17" s="50" t="s">
        <v>37</v>
      </c>
      <c r="E17" s="50"/>
      <c r="F17" s="50"/>
      <c r="G17" s="24">
        <v>862370218.53999996</v>
      </c>
      <c r="H17" s="24">
        <v>844581504.38</v>
      </c>
    </row>
    <row r="18" spans="2:8" ht="13.5" customHeight="1" x14ac:dyDescent="0.25">
      <c r="B18" s="6"/>
      <c r="C18" s="7"/>
      <c r="D18" s="50" t="s">
        <v>36</v>
      </c>
      <c r="E18" s="50"/>
      <c r="F18" s="10"/>
      <c r="G18" s="24">
        <v>0</v>
      </c>
      <c r="H18" s="24">
        <v>0</v>
      </c>
    </row>
    <row r="19" spans="2:8" ht="13.5" customHeight="1" x14ac:dyDescent="0.25">
      <c r="B19" s="6"/>
      <c r="C19" s="33" t="s">
        <v>8</v>
      </c>
      <c r="D19" s="33"/>
      <c r="E19" s="33"/>
      <c r="F19" s="33"/>
      <c r="G19" s="27">
        <f>SUM(G20:G35)</f>
        <v>838847015.8599999</v>
      </c>
      <c r="H19" s="27">
        <f>SUM(H20:H35)</f>
        <v>819934954.87</v>
      </c>
    </row>
    <row r="20" spans="2:8" ht="13.5" customHeight="1" x14ac:dyDescent="0.25">
      <c r="B20" s="6"/>
      <c r="C20" s="11"/>
      <c r="D20" s="50" t="s">
        <v>35</v>
      </c>
      <c r="E20" s="50"/>
      <c r="F20" s="50"/>
      <c r="G20" s="24">
        <v>763126862.26999998</v>
      </c>
      <c r="H20" s="24">
        <v>732267578.88</v>
      </c>
    </row>
    <row r="21" spans="2:8" ht="13.5" customHeight="1" x14ac:dyDescent="0.25">
      <c r="B21" s="6"/>
      <c r="C21" s="11"/>
      <c r="D21" s="50" t="s">
        <v>34</v>
      </c>
      <c r="E21" s="50"/>
      <c r="F21" s="50"/>
      <c r="G21" s="24">
        <v>28154070.899999999</v>
      </c>
      <c r="H21" s="24">
        <v>22451780.079999998</v>
      </c>
    </row>
    <row r="22" spans="2:8" ht="13.5" customHeight="1" x14ac:dyDescent="0.25">
      <c r="B22" s="6"/>
      <c r="C22" s="11"/>
      <c r="D22" s="50" t="s">
        <v>33</v>
      </c>
      <c r="E22" s="50"/>
      <c r="F22" s="50"/>
      <c r="G22" s="24">
        <v>28350984.039999999</v>
      </c>
      <c r="H22" s="24">
        <v>25111512.66</v>
      </c>
    </row>
    <row r="23" spans="2:8" ht="13.5" customHeight="1" x14ac:dyDescent="0.25">
      <c r="B23" s="6"/>
      <c r="C23" s="7"/>
      <c r="D23" s="50" t="s">
        <v>32</v>
      </c>
      <c r="E23" s="50"/>
      <c r="F23" s="50"/>
      <c r="G23" s="24">
        <v>0</v>
      </c>
      <c r="H23" s="24">
        <v>0</v>
      </c>
    </row>
    <row r="24" spans="2:8" ht="13.5" customHeight="1" x14ac:dyDescent="0.25">
      <c r="B24" s="6"/>
      <c r="C24" s="11"/>
      <c r="D24" s="50" t="s">
        <v>31</v>
      </c>
      <c r="E24" s="50"/>
      <c r="F24" s="50"/>
      <c r="G24" s="24">
        <v>0</v>
      </c>
      <c r="H24" s="24">
        <v>0</v>
      </c>
    </row>
    <row r="25" spans="2:8" ht="13.5" customHeight="1" x14ac:dyDescent="0.25">
      <c r="B25" s="6"/>
      <c r="C25" s="11"/>
      <c r="D25" s="50" t="s">
        <v>30</v>
      </c>
      <c r="E25" s="50"/>
      <c r="F25" s="50"/>
      <c r="G25" s="24">
        <v>0</v>
      </c>
      <c r="H25" s="24">
        <v>0</v>
      </c>
    </row>
    <row r="26" spans="2:8" ht="13.5" customHeight="1" x14ac:dyDescent="0.25">
      <c r="B26" s="6"/>
      <c r="C26" s="11"/>
      <c r="D26" s="50" t="s">
        <v>29</v>
      </c>
      <c r="E26" s="50"/>
      <c r="F26" s="50"/>
      <c r="G26" s="24">
        <v>0</v>
      </c>
      <c r="H26" s="24">
        <v>0</v>
      </c>
    </row>
    <row r="27" spans="2:8" ht="13.5" customHeight="1" x14ac:dyDescent="0.25">
      <c r="B27" s="6"/>
      <c r="C27" s="11"/>
      <c r="D27" s="50" t="s">
        <v>28</v>
      </c>
      <c r="E27" s="50"/>
      <c r="F27" s="50"/>
      <c r="G27" s="24">
        <v>0</v>
      </c>
      <c r="H27" s="24">
        <v>0</v>
      </c>
    </row>
    <row r="28" spans="2:8" ht="13.5" customHeight="1" x14ac:dyDescent="0.25">
      <c r="B28" s="6"/>
      <c r="C28" s="11"/>
      <c r="D28" s="50" t="s">
        <v>27</v>
      </c>
      <c r="E28" s="50"/>
      <c r="F28" s="50"/>
      <c r="G28" s="24">
        <v>0</v>
      </c>
      <c r="H28" s="24">
        <v>0</v>
      </c>
    </row>
    <row r="29" spans="2:8" ht="13.5" customHeight="1" x14ac:dyDescent="0.25">
      <c r="B29" s="6"/>
      <c r="C29" s="11"/>
      <c r="D29" s="50" t="s">
        <v>26</v>
      </c>
      <c r="E29" s="50"/>
      <c r="F29" s="50"/>
      <c r="G29" s="24">
        <v>0</v>
      </c>
      <c r="H29" s="24">
        <v>0</v>
      </c>
    </row>
    <row r="30" spans="2:8" ht="13.5" customHeight="1" x14ac:dyDescent="0.25">
      <c r="B30" s="6"/>
      <c r="C30" s="11"/>
      <c r="D30" s="50" t="s">
        <v>25</v>
      </c>
      <c r="E30" s="50"/>
      <c r="F30" s="50"/>
      <c r="G30" s="24">
        <v>0</v>
      </c>
      <c r="H30" s="24">
        <v>0</v>
      </c>
    </row>
    <row r="31" spans="2:8" ht="13.5" customHeight="1" x14ac:dyDescent="0.25">
      <c r="B31" s="6"/>
      <c r="C31" s="11"/>
      <c r="D31" s="50" t="s">
        <v>24</v>
      </c>
      <c r="E31" s="50"/>
      <c r="F31" s="50"/>
      <c r="G31" s="24">
        <v>0</v>
      </c>
      <c r="H31" s="24">
        <v>0</v>
      </c>
    </row>
    <row r="32" spans="2:8" ht="13.5" customHeight="1" x14ac:dyDescent="0.25">
      <c r="B32" s="6"/>
      <c r="C32" s="11"/>
      <c r="D32" s="50" t="s">
        <v>23</v>
      </c>
      <c r="E32" s="50"/>
      <c r="F32" s="50"/>
      <c r="G32" s="24">
        <v>0</v>
      </c>
      <c r="H32" s="24">
        <v>0</v>
      </c>
    </row>
    <row r="33" spans="2:8" ht="13.5" customHeight="1" x14ac:dyDescent="0.25">
      <c r="B33" s="6"/>
      <c r="C33" s="7"/>
      <c r="D33" s="50" t="s">
        <v>22</v>
      </c>
      <c r="E33" s="50"/>
      <c r="F33" s="50"/>
      <c r="G33" s="24">
        <v>0</v>
      </c>
      <c r="H33" s="24">
        <v>0</v>
      </c>
    </row>
    <row r="34" spans="2:8" ht="13.5" customHeight="1" x14ac:dyDescent="0.25">
      <c r="B34" s="6"/>
      <c r="C34" s="11"/>
      <c r="D34" s="50" t="s">
        <v>21</v>
      </c>
      <c r="E34" s="50"/>
      <c r="F34" s="50"/>
      <c r="G34" s="24">
        <v>0</v>
      </c>
      <c r="H34" s="24">
        <v>0</v>
      </c>
    </row>
    <row r="35" spans="2:8" ht="13.5" customHeight="1" x14ac:dyDescent="0.25">
      <c r="B35" s="6"/>
      <c r="C35" s="11"/>
      <c r="D35" s="50" t="s">
        <v>20</v>
      </c>
      <c r="E35" s="50"/>
      <c r="F35" s="50"/>
      <c r="G35" s="24">
        <v>19215098.649999999</v>
      </c>
      <c r="H35" s="24">
        <v>40104083.25</v>
      </c>
    </row>
    <row r="36" spans="2:8" ht="13.5" customHeight="1" x14ac:dyDescent="0.25">
      <c r="B36" s="30" t="s">
        <v>19</v>
      </c>
      <c r="C36" s="31"/>
      <c r="D36" s="31"/>
      <c r="E36" s="31"/>
      <c r="F36" s="31"/>
      <c r="G36" s="27">
        <f>G8-G19</f>
        <v>26938749.150000095</v>
      </c>
      <c r="H36" s="27">
        <f>H8-H19</f>
        <v>28922360.840000033</v>
      </c>
    </row>
    <row r="37" spans="2:8" ht="13.5" customHeight="1" x14ac:dyDescent="0.25">
      <c r="B37" s="32" t="s">
        <v>18</v>
      </c>
      <c r="C37" s="33"/>
      <c r="D37" s="33"/>
      <c r="E37" s="33"/>
      <c r="F37" s="33"/>
      <c r="G37" s="25">
        <f>G27-G32</f>
        <v>0</v>
      </c>
      <c r="H37" s="25">
        <f>H27-H32</f>
        <v>0</v>
      </c>
    </row>
    <row r="38" spans="2:8" ht="13.5" customHeight="1" x14ac:dyDescent="0.25">
      <c r="B38" s="12"/>
      <c r="C38" s="33" t="s">
        <v>11</v>
      </c>
      <c r="D38" s="33"/>
      <c r="E38" s="33"/>
      <c r="F38" s="33"/>
      <c r="G38" s="23"/>
      <c r="H38" s="23"/>
    </row>
    <row r="39" spans="2:8" ht="13.5" customHeight="1" x14ac:dyDescent="0.25">
      <c r="B39" s="12"/>
      <c r="C39" s="11"/>
      <c r="D39" s="29" t="s">
        <v>16</v>
      </c>
      <c r="E39" s="29"/>
      <c r="F39" s="29"/>
      <c r="G39" s="24"/>
      <c r="H39" s="24"/>
    </row>
    <row r="40" spans="2:8" ht="13.5" customHeight="1" x14ac:dyDescent="0.25">
      <c r="B40" s="12"/>
      <c r="C40" s="11"/>
      <c r="D40" s="29" t="s">
        <v>15</v>
      </c>
      <c r="E40" s="29"/>
      <c r="F40" s="29"/>
      <c r="G40" s="24"/>
      <c r="H40" s="24"/>
    </row>
    <row r="41" spans="2:8" ht="13.5" customHeight="1" x14ac:dyDescent="0.25">
      <c r="B41" s="12"/>
      <c r="C41" s="11"/>
      <c r="D41" s="29" t="s">
        <v>17</v>
      </c>
      <c r="E41" s="29"/>
      <c r="F41" s="29"/>
      <c r="G41" s="24"/>
      <c r="H41" s="24"/>
    </row>
    <row r="42" spans="2:8" ht="13.5" customHeight="1" x14ac:dyDescent="0.25">
      <c r="B42" s="6"/>
      <c r="C42" s="33" t="s">
        <v>8</v>
      </c>
      <c r="D42" s="33"/>
      <c r="E42" s="33"/>
      <c r="F42" s="33"/>
      <c r="G42" s="27">
        <f>SUM(G43:G45)</f>
        <v>24085081.66</v>
      </c>
      <c r="H42" s="27">
        <f>SUM(H43:H45)</f>
        <v>25327036.840000004</v>
      </c>
    </row>
    <row r="43" spans="2:8" ht="13.5" customHeight="1" x14ac:dyDescent="0.25">
      <c r="B43" s="13"/>
      <c r="C43" s="14"/>
      <c r="D43" s="29" t="s">
        <v>16</v>
      </c>
      <c r="E43" s="29"/>
      <c r="F43" s="29"/>
      <c r="G43" s="24">
        <v>21721884</v>
      </c>
      <c r="H43" s="24">
        <v>20547274.850000001</v>
      </c>
    </row>
    <row r="44" spans="2:8" ht="13.5" customHeight="1" x14ac:dyDescent="0.25">
      <c r="B44" s="13"/>
      <c r="C44" s="14"/>
      <c r="D44" s="29" t="s">
        <v>15</v>
      </c>
      <c r="E44" s="29"/>
      <c r="F44" s="29"/>
      <c r="G44" s="24">
        <v>364053.66</v>
      </c>
      <c r="H44" s="24">
        <v>4779761.99</v>
      </c>
    </row>
    <row r="45" spans="2:8" ht="13.5" customHeight="1" x14ac:dyDescent="0.25">
      <c r="B45" s="15"/>
      <c r="C45" s="16"/>
      <c r="D45" s="29" t="s">
        <v>14</v>
      </c>
      <c r="E45" s="29"/>
      <c r="F45" s="29"/>
      <c r="G45" s="24">
        <v>1999144</v>
      </c>
      <c r="H45" s="24">
        <v>0</v>
      </c>
    </row>
    <row r="46" spans="2:8" ht="13.5" customHeight="1" x14ac:dyDescent="0.25">
      <c r="B46" s="30" t="s">
        <v>13</v>
      </c>
      <c r="C46" s="31"/>
      <c r="D46" s="31"/>
      <c r="E46" s="31"/>
      <c r="F46" s="31"/>
      <c r="G46" s="25">
        <f>G37-G42</f>
        <v>-24085081.66</v>
      </c>
      <c r="H46" s="25">
        <f>H37-H42</f>
        <v>-25327036.840000004</v>
      </c>
    </row>
    <row r="47" spans="2:8" ht="13.5" customHeight="1" x14ac:dyDescent="0.25">
      <c r="B47" s="32" t="s">
        <v>12</v>
      </c>
      <c r="C47" s="33"/>
      <c r="D47" s="33"/>
      <c r="E47" s="33"/>
      <c r="F47" s="33"/>
      <c r="G47" s="22"/>
      <c r="H47" s="21"/>
    </row>
    <row r="48" spans="2:8" ht="13.5" customHeight="1" x14ac:dyDescent="0.25">
      <c r="B48" s="17"/>
      <c r="C48" s="33" t="s">
        <v>11</v>
      </c>
      <c r="D48" s="33"/>
      <c r="E48" s="33"/>
      <c r="F48" s="33"/>
      <c r="G48" s="23">
        <f>G49+G50+G52</f>
        <v>0</v>
      </c>
      <c r="H48" s="23">
        <f>H49+H52+H53</f>
        <v>0</v>
      </c>
    </row>
    <row r="49" spans="2:9" ht="13.5" customHeight="1" x14ac:dyDescent="0.25">
      <c r="B49" s="18"/>
      <c r="C49" s="9"/>
      <c r="D49" s="48" t="s">
        <v>10</v>
      </c>
      <c r="E49" s="48"/>
      <c r="F49" s="48"/>
      <c r="G49" s="24">
        <f>SUM(G50:G51)</f>
        <v>0</v>
      </c>
      <c r="H49" s="24">
        <f>SUM(H50:H51)</f>
        <v>0</v>
      </c>
    </row>
    <row r="50" spans="2:9" ht="13.5" customHeight="1" x14ac:dyDescent="0.25">
      <c r="B50" s="13"/>
      <c r="C50" s="14"/>
      <c r="D50" s="49" t="s">
        <v>6</v>
      </c>
      <c r="E50" s="49"/>
      <c r="F50" s="49"/>
      <c r="G50" s="24">
        <v>0</v>
      </c>
      <c r="H50" s="24">
        <v>0</v>
      </c>
    </row>
    <row r="51" spans="2:9" ht="13.5" customHeight="1" x14ac:dyDescent="0.25">
      <c r="B51" s="13"/>
      <c r="C51" s="14"/>
      <c r="D51" s="29" t="s">
        <v>5</v>
      </c>
      <c r="E51" s="29"/>
      <c r="F51" s="29"/>
      <c r="G51" s="24">
        <v>0</v>
      </c>
      <c r="H51" s="24">
        <v>0</v>
      </c>
    </row>
    <row r="52" spans="2:9" ht="13.5" customHeight="1" x14ac:dyDescent="0.25">
      <c r="B52" s="13"/>
      <c r="C52" s="14"/>
      <c r="D52" s="29" t="s">
        <v>9</v>
      </c>
      <c r="E52" s="29"/>
      <c r="F52" s="29"/>
      <c r="G52" s="24">
        <v>0</v>
      </c>
      <c r="H52" s="24">
        <v>0</v>
      </c>
    </row>
    <row r="53" spans="2:9" ht="13.5" customHeight="1" x14ac:dyDescent="0.25">
      <c r="B53" s="13"/>
      <c r="C53" s="33" t="s">
        <v>8</v>
      </c>
      <c r="D53" s="33"/>
      <c r="E53" s="33"/>
      <c r="F53" s="33"/>
      <c r="G53" s="23">
        <f>G54+G56+G57</f>
        <v>0</v>
      </c>
      <c r="H53" s="23">
        <f>H54+H56+H57</f>
        <v>0</v>
      </c>
    </row>
    <row r="54" spans="2:9" ht="13.5" customHeight="1" x14ac:dyDescent="0.25">
      <c r="B54" s="13"/>
      <c r="C54" s="14"/>
      <c r="D54" s="29" t="s">
        <v>7</v>
      </c>
      <c r="E54" s="29"/>
      <c r="F54" s="29"/>
      <c r="G54" s="24">
        <f>SUM(G55:G56)</f>
        <v>0</v>
      </c>
      <c r="H54" s="24">
        <f>SUM(H55:H56)</f>
        <v>0</v>
      </c>
    </row>
    <row r="55" spans="2:9" ht="13.5" customHeight="1" x14ac:dyDescent="0.25">
      <c r="B55" s="13"/>
      <c r="C55" s="14"/>
      <c r="D55" s="29" t="s">
        <v>6</v>
      </c>
      <c r="E55" s="29"/>
      <c r="F55" s="29"/>
      <c r="G55" s="24">
        <v>0</v>
      </c>
      <c r="H55" s="24">
        <v>0</v>
      </c>
    </row>
    <row r="56" spans="2:9" ht="13.5" customHeight="1" x14ac:dyDescent="0.25">
      <c r="B56" s="13"/>
      <c r="C56" s="14"/>
      <c r="D56" s="29" t="s">
        <v>5</v>
      </c>
      <c r="E56" s="29"/>
      <c r="F56" s="29"/>
      <c r="G56" s="24">
        <v>0</v>
      </c>
      <c r="H56" s="24">
        <v>0</v>
      </c>
    </row>
    <row r="57" spans="2:9" ht="13.5" customHeight="1" x14ac:dyDescent="0.25">
      <c r="B57" s="13"/>
      <c r="C57" s="14"/>
      <c r="D57" s="29" t="s">
        <v>4</v>
      </c>
      <c r="E57" s="29"/>
      <c r="F57" s="29"/>
      <c r="G57" s="24">
        <v>0</v>
      </c>
      <c r="H57" s="24">
        <v>0</v>
      </c>
    </row>
    <row r="58" spans="2:9" ht="13.5" customHeight="1" x14ac:dyDescent="0.25">
      <c r="B58" s="30" t="s">
        <v>3</v>
      </c>
      <c r="C58" s="31"/>
      <c r="D58" s="31"/>
      <c r="E58" s="31"/>
      <c r="F58" s="31"/>
      <c r="G58" s="23">
        <f>G48-G53</f>
        <v>0</v>
      </c>
      <c r="H58" s="23">
        <f>H48-H53</f>
        <v>0</v>
      </c>
    </row>
    <row r="59" spans="2:9" ht="13.5" customHeight="1" x14ac:dyDescent="0.25">
      <c r="B59" s="34" t="s">
        <v>2</v>
      </c>
      <c r="C59" s="35"/>
      <c r="D59" s="35"/>
      <c r="E59" s="35"/>
      <c r="F59" s="35"/>
      <c r="G59" s="25">
        <f>G36+G46+G58</f>
        <v>2853667.4900000952</v>
      </c>
      <c r="H59" s="25">
        <f>H36+H46+H58</f>
        <v>3595324.0000000298</v>
      </c>
    </row>
    <row r="60" spans="2:9" ht="13.5" customHeight="1" x14ac:dyDescent="0.25">
      <c r="B60" s="34" t="s">
        <v>1</v>
      </c>
      <c r="C60" s="35"/>
      <c r="D60" s="35"/>
      <c r="E60" s="35"/>
      <c r="F60" s="35"/>
      <c r="G60" s="26">
        <v>68399616.989999995</v>
      </c>
      <c r="H60" s="26">
        <v>64804292.990000002</v>
      </c>
    </row>
    <row r="61" spans="2:9" ht="13.5" customHeight="1" x14ac:dyDescent="0.25">
      <c r="B61" s="36" t="s">
        <v>50</v>
      </c>
      <c r="C61" s="37"/>
      <c r="D61" s="37"/>
      <c r="E61" s="37"/>
      <c r="F61" s="37"/>
      <c r="G61" s="28">
        <f>+G59+G60</f>
        <v>71253284.480000094</v>
      </c>
      <c r="H61" s="28">
        <f>+H59+H60</f>
        <v>68399616.990000039</v>
      </c>
    </row>
    <row r="62" spans="2:9" ht="32.25" customHeight="1" x14ac:dyDescent="0.25">
      <c r="B62" s="38" t="s">
        <v>0</v>
      </c>
      <c r="C62" s="38"/>
      <c r="D62" s="38"/>
      <c r="E62" s="38"/>
      <c r="F62" s="38"/>
      <c r="G62" s="38"/>
      <c r="H62" s="38"/>
      <c r="I62" s="3"/>
    </row>
  </sheetData>
  <mergeCells count="61">
    <mergeCell ref="C38:F38"/>
    <mergeCell ref="D27:F27"/>
    <mergeCell ref="G1:H1"/>
    <mergeCell ref="D14:F14"/>
    <mergeCell ref="B5:F5"/>
    <mergeCell ref="B7:F7"/>
    <mergeCell ref="C8:F8"/>
    <mergeCell ref="D9:F9"/>
    <mergeCell ref="D10:F10"/>
    <mergeCell ref="D11:F11"/>
    <mergeCell ref="D12:F12"/>
    <mergeCell ref="D13:F13"/>
    <mergeCell ref="D26:F26"/>
    <mergeCell ref="D15:F15"/>
    <mergeCell ref="D16:F16"/>
    <mergeCell ref="D17:F17"/>
    <mergeCell ref="D18:E18"/>
    <mergeCell ref="C19:F19"/>
    <mergeCell ref="D20:F20"/>
    <mergeCell ref="D21:F21"/>
    <mergeCell ref="D22:F22"/>
    <mergeCell ref="B36:F36"/>
    <mergeCell ref="B37:F37"/>
    <mergeCell ref="D28:F28"/>
    <mergeCell ref="D29:F29"/>
    <mergeCell ref="D30:F30"/>
    <mergeCell ref="D31:F31"/>
    <mergeCell ref="D32:F32"/>
    <mergeCell ref="D34:F34"/>
    <mergeCell ref="D35:F35"/>
    <mergeCell ref="D23:F23"/>
    <mergeCell ref="D24:F24"/>
    <mergeCell ref="D25:F25"/>
    <mergeCell ref="B62:H62"/>
    <mergeCell ref="B60:F60"/>
    <mergeCell ref="B2:H2"/>
    <mergeCell ref="B3:H3"/>
    <mergeCell ref="B4:H4"/>
    <mergeCell ref="D51:F51"/>
    <mergeCell ref="D52:F52"/>
    <mergeCell ref="D49:F49"/>
    <mergeCell ref="D50:F50"/>
    <mergeCell ref="D39:F39"/>
    <mergeCell ref="D40:F40"/>
    <mergeCell ref="D41:F41"/>
    <mergeCell ref="C42:F42"/>
    <mergeCell ref="D43:F43"/>
    <mergeCell ref="D44:F44"/>
    <mergeCell ref="D33:F33"/>
    <mergeCell ref="D57:F57"/>
    <mergeCell ref="B58:F58"/>
    <mergeCell ref="B59:F59"/>
    <mergeCell ref="B61:F61"/>
    <mergeCell ref="C53:F53"/>
    <mergeCell ref="D54:F54"/>
    <mergeCell ref="D55:F55"/>
    <mergeCell ref="D56:F56"/>
    <mergeCell ref="D45:F45"/>
    <mergeCell ref="B46:F46"/>
    <mergeCell ref="B47:F47"/>
    <mergeCell ref="C48:F48"/>
  </mergeCells>
  <printOptions horizontalCentered="1"/>
  <pageMargins left="0" right="0" top="0" bottom="0" header="0" footer="0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PIPICHIS</cp:lastModifiedBy>
  <cp:lastPrinted>2022-02-24T21:20:26Z</cp:lastPrinted>
  <dcterms:created xsi:type="dcterms:W3CDTF">2020-05-05T13:35:11Z</dcterms:created>
  <dcterms:modified xsi:type="dcterms:W3CDTF">2022-03-19T02:19:11Z</dcterms:modified>
</cp:coreProperties>
</file>