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<sst xmlns="http://schemas.openxmlformats.org/spreadsheetml/2006/main" count="162" uniqueCount="89">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</sst>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856064726.71</v>
      </c>
      <c r="E10" s="14">
        <f t="shared" si="0"/>
        <v>33930</v>
      </c>
      <c r="F10" s="14">
        <f t="shared" si="0"/>
        <v>856098656.71</v>
      </c>
      <c r="G10" s="14">
        <f t="shared" si="0"/>
        <v>181450914.05</v>
      </c>
      <c r="H10" s="14">
        <f t="shared" si="0"/>
        <v>174847252.45000002</v>
      </c>
      <c r="I10" s="14">
        <f t="shared" si="0"/>
        <v>674647742.6600001</v>
      </c>
    </row>
    <row r="11" spans="2:9" ht="12.75">
      <c r="B11" s="3" t="s">
        <v>12</v>
      </c>
      <c r="C11" s="9"/>
      <c r="D11" s="15">
        <f aca="true" t="shared" si="1" ref="D11:I11">SUM(D12:D18)</f>
        <v>812219287.07</v>
      </c>
      <c r="E11" s="15">
        <f t="shared" si="1"/>
        <v>0</v>
      </c>
      <c r="F11" s="15">
        <f t="shared" si="1"/>
        <v>812219287.07</v>
      </c>
      <c r="G11" s="15">
        <f t="shared" si="1"/>
        <v>164907148.42000002</v>
      </c>
      <c r="H11" s="15">
        <f t="shared" si="1"/>
        <v>158759474.78</v>
      </c>
      <c r="I11" s="15">
        <f t="shared" si="1"/>
        <v>647312138.6500001</v>
      </c>
    </row>
    <row r="12" spans="2:9" ht="12.75">
      <c r="B12" s="13" t="s">
        <v>13</v>
      </c>
      <c r="C12" s="11"/>
      <c r="D12" s="15">
        <v>205639297.74</v>
      </c>
      <c r="E12" s="16">
        <v>0</v>
      </c>
      <c r="F12" s="16">
        <f>D12+E12</f>
        <v>205639297.74</v>
      </c>
      <c r="G12" s="16">
        <v>50710700.25</v>
      </c>
      <c r="H12" s="16">
        <v>50699585.97</v>
      </c>
      <c r="I12" s="16">
        <f>F12-G12</f>
        <v>154928597.49</v>
      </c>
    </row>
    <row r="13" spans="2:9" ht="12.75">
      <c r="B13" s="13" t="s">
        <v>14</v>
      </c>
      <c r="C13" s="11"/>
      <c r="D13" s="15">
        <v>2000000</v>
      </c>
      <c r="E13" s="16">
        <v>0</v>
      </c>
      <c r="F13" s="16">
        <f aca="true" t="shared" si="2" ref="F13:F18">D13+E13</f>
        <v>2000000</v>
      </c>
      <c r="G13" s="16">
        <v>400000.97</v>
      </c>
      <c r="H13" s="16">
        <v>262520.73</v>
      </c>
      <c r="I13" s="16">
        <f aca="true" t="shared" si="3" ref="I13:I18">F13-G13</f>
        <v>1599999.03</v>
      </c>
    </row>
    <row r="14" spans="2:9" ht="12.75">
      <c r="B14" s="13" t="s">
        <v>15</v>
      </c>
      <c r="C14" s="11"/>
      <c r="D14" s="15">
        <v>393550380.73</v>
      </c>
      <c r="E14" s="16">
        <v>0</v>
      </c>
      <c r="F14" s="16">
        <f t="shared" si="2"/>
        <v>393550380.73</v>
      </c>
      <c r="G14" s="16">
        <v>68133341.58</v>
      </c>
      <c r="H14" s="16">
        <v>68133341.58</v>
      </c>
      <c r="I14" s="16">
        <f t="shared" si="3"/>
        <v>325417039.15000004</v>
      </c>
    </row>
    <row r="15" spans="2:9" ht="12.75">
      <c r="B15" s="13" t="s">
        <v>16</v>
      </c>
      <c r="C15" s="11"/>
      <c r="D15" s="15">
        <v>64649082.61</v>
      </c>
      <c r="E15" s="16">
        <v>0</v>
      </c>
      <c r="F15" s="16">
        <f t="shared" si="2"/>
        <v>64649082.61</v>
      </c>
      <c r="G15" s="16">
        <v>20520593.41</v>
      </c>
      <c r="H15" s="16">
        <v>14521514.29</v>
      </c>
      <c r="I15" s="16">
        <f t="shared" si="3"/>
        <v>44128489.2</v>
      </c>
    </row>
    <row r="16" spans="2:9" ht="12.75">
      <c r="B16" s="13" t="s">
        <v>17</v>
      </c>
      <c r="C16" s="11"/>
      <c r="D16" s="15">
        <v>109511679.67</v>
      </c>
      <c r="E16" s="16">
        <v>3000</v>
      </c>
      <c r="F16" s="16">
        <f t="shared" si="2"/>
        <v>109514679.67</v>
      </c>
      <c r="G16" s="16">
        <v>22347718.75</v>
      </c>
      <c r="H16" s="16">
        <v>22347718.75</v>
      </c>
      <c r="I16" s="16">
        <f t="shared" si="3"/>
        <v>87166960.92</v>
      </c>
    </row>
    <row r="17" spans="2:9" ht="12.75">
      <c r="B17" s="13" t="s">
        <v>18</v>
      </c>
      <c r="C17" s="11"/>
      <c r="D17" s="15">
        <v>500000</v>
      </c>
      <c r="E17" s="16">
        <v>-3000</v>
      </c>
      <c r="F17" s="16">
        <f t="shared" si="2"/>
        <v>497000</v>
      </c>
      <c r="G17" s="16">
        <v>0</v>
      </c>
      <c r="H17" s="16">
        <v>0</v>
      </c>
      <c r="I17" s="16">
        <f t="shared" si="3"/>
        <v>497000</v>
      </c>
    </row>
    <row r="18" spans="2:9" ht="12.75">
      <c r="B18" s="13" t="s">
        <v>19</v>
      </c>
      <c r="C18" s="11"/>
      <c r="D18" s="15">
        <v>36368846.32</v>
      </c>
      <c r="E18" s="16">
        <v>0</v>
      </c>
      <c r="F18" s="16">
        <f t="shared" si="2"/>
        <v>36368846.32</v>
      </c>
      <c r="G18" s="16">
        <v>2794793.46</v>
      </c>
      <c r="H18" s="16">
        <v>2794793.46</v>
      </c>
      <c r="I18" s="16">
        <f t="shared" si="3"/>
        <v>33574052.86</v>
      </c>
    </row>
    <row r="19" spans="2:9" ht="12.75">
      <c r="B19" s="3" t="s">
        <v>20</v>
      </c>
      <c r="C19" s="9"/>
      <c r="D19" s="15">
        <f aca="true" t="shared" si="4" ref="D19:I19">SUM(D20:D28)</f>
        <v>17190000</v>
      </c>
      <c r="E19" s="15">
        <f t="shared" si="4"/>
        <v>33930</v>
      </c>
      <c r="F19" s="15">
        <f t="shared" si="4"/>
        <v>17223930</v>
      </c>
      <c r="G19" s="15">
        <f t="shared" si="4"/>
        <v>10686229.28</v>
      </c>
      <c r="H19" s="15">
        <f t="shared" si="4"/>
        <v>10504805.28</v>
      </c>
      <c r="I19" s="15">
        <f t="shared" si="4"/>
        <v>6537700.720000001</v>
      </c>
    </row>
    <row r="20" spans="2:9" ht="12.75">
      <c r="B20" s="13" t="s">
        <v>21</v>
      </c>
      <c r="C20" s="11"/>
      <c r="D20" s="15">
        <v>12383000</v>
      </c>
      <c r="E20" s="16">
        <v>33930</v>
      </c>
      <c r="F20" s="15">
        <f aca="true" t="shared" si="5" ref="F20:F28">D20+E20</f>
        <v>12416930</v>
      </c>
      <c r="G20" s="16">
        <v>9239286.51</v>
      </c>
      <c r="H20" s="16">
        <v>9147182.51</v>
      </c>
      <c r="I20" s="16">
        <f>F20-G20</f>
        <v>3177643.49</v>
      </c>
    </row>
    <row r="21" spans="2:9" ht="12.75">
      <c r="B21" s="13" t="s">
        <v>22</v>
      </c>
      <c r="C21" s="11"/>
      <c r="D21" s="15">
        <v>462000</v>
      </c>
      <c r="E21" s="16">
        <v>0</v>
      </c>
      <c r="F21" s="15">
        <f t="shared" si="5"/>
        <v>462000</v>
      </c>
      <c r="G21" s="16">
        <v>224619.06</v>
      </c>
      <c r="H21" s="16">
        <v>224619.06</v>
      </c>
      <c r="I21" s="16">
        <f aca="true" t="shared" si="6" ref="I21:I83">F21-G21</f>
        <v>237380.94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520000</v>
      </c>
      <c r="E23" s="16">
        <v>0</v>
      </c>
      <c r="F23" s="15">
        <f t="shared" si="5"/>
        <v>520000</v>
      </c>
      <c r="G23" s="16">
        <v>367655</v>
      </c>
      <c r="H23" s="16">
        <v>367655</v>
      </c>
      <c r="I23" s="16">
        <f t="shared" si="6"/>
        <v>152345</v>
      </c>
    </row>
    <row r="24" spans="2:9" ht="12.75">
      <c r="B24" s="13" t="s">
        <v>25</v>
      </c>
      <c r="C24" s="11"/>
      <c r="D24" s="15">
        <v>210000</v>
      </c>
      <c r="E24" s="16">
        <v>0</v>
      </c>
      <c r="F24" s="15">
        <f t="shared" si="5"/>
        <v>210000</v>
      </c>
      <c r="G24" s="16">
        <v>154442.95</v>
      </c>
      <c r="H24" s="16">
        <v>154442.95</v>
      </c>
      <c r="I24" s="16">
        <f t="shared" si="6"/>
        <v>55557.04999999999</v>
      </c>
    </row>
    <row r="25" spans="2:9" ht="12.75">
      <c r="B25" s="13" t="s">
        <v>26</v>
      </c>
      <c r="C25" s="11"/>
      <c r="D25" s="15">
        <v>2800000</v>
      </c>
      <c r="E25" s="16">
        <v>0</v>
      </c>
      <c r="F25" s="15">
        <f t="shared" si="5"/>
        <v>2800000</v>
      </c>
      <c r="G25" s="16">
        <v>357503.34</v>
      </c>
      <c r="H25" s="16">
        <v>357503.34</v>
      </c>
      <c r="I25" s="16">
        <f t="shared" si="6"/>
        <v>2442496.66</v>
      </c>
    </row>
    <row r="26" spans="2:9" ht="12.75">
      <c r="B26" s="13" t="s">
        <v>27</v>
      </c>
      <c r="C26" s="11"/>
      <c r="D26" s="15">
        <v>80000</v>
      </c>
      <c r="E26" s="16">
        <v>0</v>
      </c>
      <c r="F26" s="15">
        <f t="shared" si="5"/>
        <v>80000</v>
      </c>
      <c r="G26" s="16">
        <v>11484</v>
      </c>
      <c r="H26" s="16">
        <v>11484</v>
      </c>
      <c r="I26" s="16">
        <f t="shared" si="6"/>
        <v>68516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735000</v>
      </c>
      <c r="E28" s="16">
        <v>0</v>
      </c>
      <c r="F28" s="15">
        <f t="shared" si="5"/>
        <v>735000</v>
      </c>
      <c r="G28" s="16">
        <v>331238.42</v>
      </c>
      <c r="H28" s="16">
        <v>241918.42</v>
      </c>
      <c r="I28" s="16">
        <f t="shared" si="6"/>
        <v>403761.58</v>
      </c>
    </row>
    <row r="29" spans="2:9" ht="12.75">
      <c r="B29" s="3" t="s">
        <v>30</v>
      </c>
      <c r="C29" s="9"/>
      <c r="D29" s="15">
        <f aca="true" t="shared" si="7" ref="D29:I29">SUM(D30:D38)</f>
        <v>26175439.64</v>
      </c>
      <c r="E29" s="15">
        <f t="shared" si="7"/>
        <v>0</v>
      </c>
      <c r="F29" s="15">
        <f t="shared" si="7"/>
        <v>26175439.64</v>
      </c>
      <c r="G29" s="15">
        <f t="shared" si="7"/>
        <v>5407917.260000001</v>
      </c>
      <c r="H29" s="15">
        <f t="shared" si="7"/>
        <v>5133353.300000001</v>
      </c>
      <c r="I29" s="15">
        <f t="shared" si="7"/>
        <v>20767522.38</v>
      </c>
    </row>
    <row r="30" spans="2:9" ht="12.75">
      <c r="B30" s="13" t="s">
        <v>31</v>
      </c>
      <c r="C30" s="11"/>
      <c r="D30" s="15">
        <v>9565000</v>
      </c>
      <c r="E30" s="16">
        <v>0</v>
      </c>
      <c r="F30" s="15">
        <f aca="true" t="shared" si="8" ref="F30:F38">D30+E30</f>
        <v>9565000</v>
      </c>
      <c r="G30" s="16">
        <v>2456564.26</v>
      </c>
      <c r="H30" s="16">
        <v>2425761.26</v>
      </c>
      <c r="I30" s="16">
        <f t="shared" si="6"/>
        <v>7108435.74</v>
      </c>
    </row>
    <row r="31" spans="2:9" ht="12.75">
      <c r="B31" s="13" t="s">
        <v>32</v>
      </c>
      <c r="C31" s="11"/>
      <c r="D31" s="15">
        <v>7362074.84</v>
      </c>
      <c r="E31" s="16">
        <v>0</v>
      </c>
      <c r="F31" s="15">
        <f t="shared" si="8"/>
        <v>7362074.84</v>
      </c>
      <c r="G31" s="16">
        <v>630595.71</v>
      </c>
      <c r="H31" s="16">
        <v>406361.13</v>
      </c>
      <c r="I31" s="16">
        <f t="shared" si="6"/>
        <v>6731479.13</v>
      </c>
    </row>
    <row r="32" spans="2:9" ht="12.75">
      <c r="B32" s="13" t="s">
        <v>33</v>
      </c>
      <c r="C32" s="11"/>
      <c r="D32" s="15">
        <v>3840000</v>
      </c>
      <c r="E32" s="16">
        <v>0</v>
      </c>
      <c r="F32" s="15">
        <f t="shared" si="8"/>
        <v>3840000</v>
      </c>
      <c r="G32" s="16">
        <v>1003514.81</v>
      </c>
      <c r="H32" s="16">
        <v>995714.81</v>
      </c>
      <c r="I32" s="16">
        <f t="shared" si="6"/>
        <v>2836485.19</v>
      </c>
    </row>
    <row r="33" spans="2:9" ht="12.75">
      <c r="B33" s="13" t="s">
        <v>34</v>
      </c>
      <c r="C33" s="11"/>
      <c r="D33" s="15">
        <v>602364.8</v>
      </c>
      <c r="E33" s="16">
        <v>0</v>
      </c>
      <c r="F33" s="15">
        <f t="shared" si="8"/>
        <v>602364.8</v>
      </c>
      <c r="G33" s="16">
        <v>23948.41</v>
      </c>
      <c r="H33" s="16">
        <v>23948.41</v>
      </c>
      <c r="I33" s="16">
        <f t="shared" si="6"/>
        <v>578416.39</v>
      </c>
    </row>
    <row r="34" spans="2:9" ht="12.75">
      <c r="B34" s="13" t="s">
        <v>35</v>
      </c>
      <c r="C34" s="11"/>
      <c r="D34" s="15">
        <v>2060000</v>
      </c>
      <c r="E34" s="16">
        <v>0</v>
      </c>
      <c r="F34" s="15">
        <f t="shared" si="8"/>
        <v>2060000</v>
      </c>
      <c r="G34" s="16">
        <v>622208.09</v>
      </c>
      <c r="H34" s="16">
        <v>622208.09</v>
      </c>
      <c r="I34" s="16">
        <f t="shared" si="6"/>
        <v>1437791.9100000001</v>
      </c>
    </row>
    <row r="35" spans="2:9" ht="12.75">
      <c r="B35" s="13" t="s">
        <v>36</v>
      </c>
      <c r="C35" s="11"/>
      <c r="D35" s="15">
        <v>920000</v>
      </c>
      <c r="E35" s="16">
        <v>0</v>
      </c>
      <c r="F35" s="15">
        <f t="shared" si="8"/>
        <v>920000</v>
      </c>
      <c r="G35" s="16">
        <v>215829.57</v>
      </c>
      <c r="H35" s="16">
        <v>204103.19</v>
      </c>
      <c r="I35" s="16">
        <f t="shared" si="6"/>
        <v>704170.4299999999</v>
      </c>
    </row>
    <row r="36" spans="2:9" ht="12.75">
      <c r="B36" s="13" t="s">
        <v>37</v>
      </c>
      <c r="C36" s="11"/>
      <c r="D36" s="15">
        <v>1328000</v>
      </c>
      <c r="E36" s="16">
        <v>0</v>
      </c>
      <c r="F36" s="15">
        <f t="shared" si="8"/>
        <v>1328000</v>
      </c>
      <c r="G36" s="16">
        <v>243714.4</v>
      </c>
      <c r="H36" s="16">
        <v>243714.4</v>
      </c>
      <c r="I36" s="16">
        <f t="shared" si="6"/>
        <v>1084285.6</v>
      </c>
    </row>
    <row r="37" spans="2:9" ht="12.75">
      <c r="B37" s="13" t="s">
        <v>38</v>
      </c>
      <c r="C37" s="11"/>
      <c r="D37" s="15">
        <v>340000</v>
      </c>
      <c r="E37" s="16">
        <v>0</v>
      </c>
      <c r="F37" s="15">
        <f t="shared" si="8"/>
        <v>340000</v>
      </c>
      <c r="G37" s="16">
        <v>67407.01</v>
      </c>
      <c r="H37" s="16">
        <v>67407.01</v>
      </c>
      <c r="I37" s="16">
        <f t="shared" si="6"/>
        <v>272592.99</v>
      </c>
    </row>
    <row r="38" spans="2:9" ht="12.75">
      <c r="B38" s="13" t="s">
        <v>39</v>
      </c>
      <c r="C38" s="11"/>
      <c r="D38" s="15">
        <v>158000</v>
      </c>
      <c r="E38" s="16">
        <v>0</v>
      </c>
      <c r="F38" s="15">
        <f t="shared" si="8"/>
        <v>158000</v>
      </c>
      <c r="G38" s="16">
        <v>144135</v>
      </c>
      <c r="H38" s="16">
        <v>144135</v>
      </c>
      <c r="I38" s="16">
        <f t="shared" si="6"/>
        <v>13865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480000</v>
      </c>
      <c r="E49" s="15">
        <f t="shared" si="11"/>
        <v>0</v>
      </c>
      <c r="F49" s="15">
        <f t="shared" si="11"/>
        <v>480000</v>
      </c>
      <c r="G49" s="15">
        <f t="shared" si="11"/>
        <v>449619.09</v>
      </c>
      <c r="H49" s="15">
        <f t="shared" si="11"/>
        <v>449619.09</v>
      </c>
      <c r="I49" s="15">
        <f t="shared" si="11"/>
        <v>30380.909999999974</v>
      </c>
    </row>
    <row r="50" spans="2:9" ht="12.75">
      <c r="B50" s="13" t="s">
        <v>51</v>
      </c>
      <c r="C50" s="11"/>
      <c r="D50" s="15">
        <v>460000</v>
      </c>
      <c r="E50" s="16">
        <v>0</v>
      </c>
      <c r="F50" s="15">
        <f t="shared" si="10"/>
        <v>460000</v>
      </c>
      <c r="G50" s="16">
        <v>429899.09</v>
      </c>
      <c r="H50" s="16">
        <v>429899.09</v>
      </c>
      <c r="I50" s="16">
        <f t="shared" si="6"/>
        <v>30100.909999999974</v>
      </c>
    </row>
    <row r="51" spans="2:9" ht="12.75">
      <c r="B51" s="13" t="s">
        <v>52</v>
      </c>
      <c r="C51" s="11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20000</v>
      </c>
      <c r="E55" s="16">
        <v>0</v>
      </c>
      <c r="F55" s="15">
        <f t="shared" si="10"/>
        <v>20000</v>
      </c>
      <c r="G55" s="16">
        <v>19720</v>
      </c>
      <c r="H55" s="16">
        <v>19720</v>
      </c>
      <c r="I55" s="16">
        <f t="shared" si="6"/>
        <v>280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12565239.31</v>
      </c>
      <c r="E85" s="21">
        <f>E86+E104+E94+E114+E124+E134+E138+E147+E151</f>
        <v>8600000</v>
      </c>
      <c r="F85" s="21">
        <f t="shared" si="12"/>
        <v>21165239.310000002</v>
      </c>
      <c r="G85" s="21">
        <f>G86+G104+G94+G114+G124+G134+G138+G147+G151</f>
        <v>600000</v>
      </c>
      <c r="H85" s="21">
        <f>H86+H104+H94+H114+H124+H134+H138+H147+H151</f>
        <v>600000</v>
      </c>
      <c r="I85" s="21">
        <f t="shared" si="12"/>
        <v>20565239.310000002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12565239.31</v>
      </c>
      <c r="E134" s="15">
        <f>SUM(E135:E137)</f>
        <v>8600000</v>
      </c>
      <c r="F134" s="15">
        <f>SUM(F135:F137)</f>
        <v>21165239.310000002</v>
      </c>
      <c r="G134" s="15">
        <f>SUM(G135:G137)</f>
        <v>600000</v>
      </c>
      <c r="H134" s="15">
        <f>SUM(H135:H137)</f>
        <v>600000</v>
      </c>
      <c r="I134" s="16">
        <f t="shared" si="13"/>
        <v>20565239.310000002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>
        <v>12565239.31</v>
      </c>
      <c r="E136" s="16">
        <v>8600000</v>
      </c>
      <c r="F136" s="16">
        <f>D136+E136</f>
        <v>21165239.310000002</v>
      </c>
      <c r="G136" s="16">
        <v>600000</v>
      </c>
      <c r="H136" s="16">
        <v>600000</v>
      </c>
      <c r="I136" s="16">
        <f t="shared" si="13"/>
        <v>20565239.310000002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868629966.02</v>
      </c>
      <c r="E160" s="14">
        <f t="shared" si="21"/>
        <v>8633930</v>
      </c>
      <c r="F160" s="14">
        <f t="shared" si="21"/>
        <v>877263896.02</v>
      </c>
      <c r="G160" s="14">
        <f t="shared" si="21"/>
        <v>182050914.05</v>
      </c>
      <c r="H160" s="14">
        <f t="shared" si="21"/>
        <v>175447252.45000002</v>
      </c>
      <c r="I160" s="14">
        <f t="shared" si="21"/>
        <v>695212981.97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2016-12-20T19:53:14Z</cp:lastPrinted>
  <dcterms:created xsi:type="dcterms:W3CDTF">2016-10-11T20:25:15Z</dcterms:created>
  <dcterms:modified xsi:type="dcterms:W3CDTF">2022-05-18T17:51:25Z</dcterms:modified>
  <cp:category/>
  <cp:version/>
  <cp:contentType/>
  <cp:contentStatus/>
</cp:coreProperties>
</file>