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PIPICHIS\Desktop\LGCG 2022\2do. trimestre\PRESUPUESTALES\"/>
    </mc:Choice>
  </mc:AlternateContent>
  <xr:revisionPtr revIDLastSave="0" documentId="13_ncr:1_{F52A623E-1F4D-48F8-B22E-24CD95A4AC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E34" i="1" l="1"/>
  <c r="E43" i="1" s="1"/>
  <c r="H20" i="1"/>
  <c r="F20" i="1"/>
  <c r="E20" i="1"/>
  <c r="I34" i="1"/>
  <c r="I43" i="1" s="1"/>
  <c r="H34" i="1"/>
  <c r="H43" i="1" s="1"/>
  <c r="F34" i="1"/>
  <c r="F43" i="1" s="1"/>
  <c r="J41" i="1"/>
  <c r="G41" i="1"/>
  <c r="J38" i="1"/>
  <c r="G38" i="1"/>
  <c r="J37" i="1"/>
  <c r="G37" i="1"/>
  <c r="J36" i="1"/>
  <c r="G36" i="1"/>
  <c r="J35" i="1"/>
  <c r="G35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I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20" i="1"/>
  <c r="G9" i="1"/>
  <c r="G34" i="1" l="1"/>
  <c r="G43" i="1" s="1"/>
  <c r="G20" i="1"/>
  <c r="J34" i="1"/>
  <c r="J43" i="1" s="1"/>
  <c r="E8" i="1"/>
</calcChain>
</file>

<file path=xl/sharedStrings.xml><?xml version="1.0" encoding="utf-8"?>
<sst xmlns="http://schemas.openxmlformats.org/spreadsheetml/2006/main" count="59" uniqueCount="38">
  <si>
    <t>Formato IP-1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</si>
  <si>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</si>
  <si>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</si>
  <si>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</si>
  <si>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</si>
  <si>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</si>
  <si>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</si>
  <si>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</si>
  <si>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</si>
  <si>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</si>
  <si>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</si>
  <si>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</si>
  <si>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</si>
  <si>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</si>
  <si>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</si>
  <si>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</si>
  <si>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</si>
  <si>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</si>
  <si>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</si>
  <si>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</si>
  <si>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</si>
  <si>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</si>
  <si>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</si>
  <si>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</si>
  <si>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</si>
  <si>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</si>
  <si>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</si>
  <si>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</si>
  <si>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</si>
  <si>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</si>
  <si>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</si>
  <si>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</si>
  <si>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</si>
  <si>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</si>
  <si>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</si>
  <si>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</si>
  <si>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t>PODER JUDICIAL DEL ESTADO DE GUERRERO</t>
  </si>
  <si>
    <t>Del 01 de Enero al 30 de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</si>
</sst>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rgb="FF40404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/>
    <xf numFmtId="0" fontId="1" fillId="0" borderId="0" xfId="2"/>
    <xf numFmtId="37" fontId="3" fillId="2" borderId="12" xfId="1" applyNumberFormat="1" applyFont="1" applyFill="1" applyBorder="1" applyAlignment="1" applyProtection="1">
      <alignment horizontal="center" vertic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37" fontId="3" fillId="2" borderId="12" xfId="1" applyNumberFormat="1" applyFont="1" applyFill="1" applyBorder="1" applyAlignment="1" applyProtection="1">
      <alignment horizontal="center"/>
    </xf>
    <xf numFmtId="0" fontId="6" fillId="3" borderId="7" xfId="4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center" vertical="center"/>
    </xf>
    <xf numFmtId="0" fontId="6" fillId="3" borderId="8" xfId="4" applyFont="1" applyFill="1" applyBorder="1" applyAlignment="1">
      <alignment wrapText="1"/>
    </xf>
    <xf numFmtId="0" fontId="7" fillId="3" borderId="9" xfId="4" applyFont="1" applyFill="1" applyBorder="1" applyAlignment="1">
      <alignment horizontal="centerContinuous"/>
    </xf>
    <xf numFmtId="0" fontId="8" fillId="0" borderId="0" xfId="2" applyFont="1"/>
    <xf numFmtId="1" fontId="9" fillId="3" borderId="15" xfId="4" applyNumberFormat="1" applyFont="1" applyFill="1" applyBorder="1" applyAlignment="1">
      <alignment horizontal="right"/>
    </xf>
    <xf numFmtId="0" fontId="6" fillId="3" borderId="5" xfId="4" applyFont="1" applyFill="1" applyBorder="1" applyAlignment="1">
      <alignment horizontal="center" vertical="center"/>
    </xf>
    <xf numFmtId="0" fontId="9" fillId="3" borderId="5" xfId="4" applyFont="1" applyFill="1" applyBorder="1" applyAlignment="1">
      <alignment horizontal="left"/>
    </xf>
    <xf numFmtId="0" fontId="12" fillId="3" borderId="5" xfId="4" applyFont="1" applyFill="1" applyBorder="1" applyAlignment="1">
      <alignment horizontal="center" vertical="center"/>
    </xf>
    <xf numFmtId="1" fontId="9" fillId="3" borderId="15" xfId="3" applyNumberFormat="1" applyFont="1" applyFill="1" applyBorder="1" applyAlignment="1">
      <alignment horizontal="right"/>
    </xf>
    <xf numFmtId="0" fontId="12" fillId="3" borderId="7" xfId="4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wrapText="1"/>
    </xf>
    <xf numFmtId="1" fontId="12" fillId="3" borderId="14" xfId="3" applyNumberFormat="1" applyFont="1" applyFill="1" applyBorder="1" applyAlignment="1">
      <alignment horizontal="right"/>
    </xf>
    <xf numFmtId="0" fontId="9" fillId="3" borderId="9" xfId="4" applyFont="1" applyFill="1" applyBorder="1" applyAlignment="1">
      <alignment horizontal="centerContinuous"/>
    </xf>
    <xf numFmtId="0" fontId="7" fillId="3" borderId="10" xfId="4" applyFont="1" applyFill="1" applyBorder="1" applyAlignment="1">
      <alignment vertical="center" wrapText="1"/>
    </xf>
    <xf numFmtId="0" fontId="7" fillId="3" borderId="11" xfId="4" applyFont="1" applyFill="1" applyBorder="1" applyAlignment="1">
      <alignment vertical="center" wrapText="1"/>
    </xf>
    <xf numFmtId="0" fontId="13" fillId="3" borderId="3" xfId="2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3" fontId="6" fillId="3" borderId="6" xfId="3" applyNumberFormat="1" applyFont="1" applyFill="1" applyBorder="1" applyAlignment="1" applyProtection="1">
      <alignment horizontal="right"/>
      <protection locked="0"/>
    </xf>
    <xf numFmtId="3" fontId="6" fillId="3" borderId="6" xfId="3" applyNumberFormat="1" applyFont="1" applyFill="1" applyBorder="1" applyAlignment="1" applyProtection="1">
      <alignment horizontal="right"/>
    </xf>
    <xf numFmtId="3" fontId="6" fillId="3" borderId="8" xfId="3" applyNumberFormat="1" applyFont="1" applyFill="1" applyBorder="1" applyAlignment="1">
      <alignment horizontal="center"/>
    </xf>
    <xf numFmtId="3" fontId="7" fillId="3" borderId="12" xfId="4" applyNumberFormat="1" applyFont="1" applyFill="1" applyBorder="1" applyAlignment="1" applyProtection="1">
      <alignment horizontal="right"/>
    </xf>
    <xf numFmtId="3" fontId="11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1" fillId="3" borderId="15" xfId="0" applyNumberFormat="1" applyFont="1" applyFill="1" applyBorder="1" applyAlignment="1">
      <alignment horizontal="right" vertical="center" wrapText="1"/>
    </xf>
    <xf numFmtId="3" fontId="15" fillId="3" borderId="15" xfId="0" applyNumberFormat="1" applyFont="1" applyFill="1" applyBorder="1" applyAlignment="1">
      <alignment horizontal="right" vertical="center" wrapText="1"/>
    </xf>
    <xf numFmtId="3" fontId="9" fillId="3" borderId="12" xfId="4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37" fontId="3" fillId="2" borderId="2" xfId="1" applyNumberFormat="1" applyFont="1" applyFill="1" applyBorder="1" applyAlignment="1" applyProtection="1">
      <alignment horizontal="center"/>
    </xf>
    <xf numFmtId="37" fontId="3" fillId="2" borderId="3" xfId="1" applyNumberFormat="1" applyFont="1" applyFill="1" applyBorder="1" applyAlignment="1" applyProtection="1">
      <alignment horizontal="center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1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37" fontId="3" fillId="2" borderId="2" xfId="1" applyNumberFormat="1" applyFont="1" applyFill="1" applyBorder="1" applyAlignment="1" applyProtection="1">
      <alignment horizontal="center" vertical="center" wrapText="1"/>
    </xf>
    <xf numFmtId="37" fontId="3" fillId="2" borderId="3" xfId="1" applyNumberFormat="1" applyFont="1" applyFill="1" applyBorder="1" applyAlignment="1" applyProtection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5" xfId="1" applyNumberFormat="1" applyFont="1" applyFill="1" applyBorder="1" applyAlignment="1" applyProtection="1">
      <alignment horizontal="center" vertical="center"/>
    </xf>
    <xf numFmtId="37" fontId="3" fillId="2" borderId="0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37" fontId="3" fillId="2" borderId="7" xfId="1" applyNumberFormat="1" applyFont="1" applyFill="1" applyBorder="1" applyAlignment="1" applyProtection="1">
      <alignment horizontal="center" vertical="center"/>
    </xf>
    <xf numFmtId="37" fontId="3" fillId="2" borderId="1" xfId="1" applyNumberFormat="1" applyFont="1" applyFill="1" applyBorder="1" applyAlignment="1" applyProtection="1">
      <alignment horizontal="center" vertical="center"/>
    </xf>
    <xf numFmtId="37" fontId="3" fillId="2" borderId="8" xfId="1" applyNumberFormat="1" applyFont="1" applyFill="1" applyBorder="1" applyAlignment="1" applyProtection="1">
      <alignment horizontal="center" vertical="center"/>
    </xf>
    <xf numFmtId="37" fontId="3" fillId="2" borderId="9" xfId="1" applyNumberFormat="1" applyFont="1" applyFill="1" applyBorder="1" applyAlignment="1" applyProtection="1">
      <alignment horizontal="center"/>
    </xf>
    <xf numFmtId="37" fontId="3" fillId="2" borderId="10" xfId="1" applyNumberFormat="1" applyFont="1" applyFill="1" applyBorder="1" applyAlignment="1" applyProtection="1">
      <alignment horizontal="center"/>
    </xf>
    <xf numFmtId="37" fontId="3" fillId="2" borderId="11" xfId="1" applyNumberFormat="1" applyFont="1" applyFill="1" applyBorder="1" applyAlignment="1" applyProtection="1">
      <alignment horizont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3" fontId="7" fillId="3" borderId="13" xfId="4" applyNumberFormat="1" applyFont="1" applyFill="1" applyBorder="1" applyAlignment="1">
      <alignment horizontal="right"/>
    </xf>
    <xf numFmtId="3" fontId="7" fillId="3" borderId="14" xfId="4" applyNumberFormat="1" applyFont="1" applyFill="1" applyBorder="1" applyAlignment="1">
      <alignment horizontal="right"/>
    </xf>
    <xf numFmtId="0" fontId="3" fillId="0" borderId="9" xfId="2" applyFont="1" applyBorder="1" applyAlignment="1">
      <alignment horizontal="center" vertical="top" wrapText="1"/>
    </xf>
    <xf numFmtId="0" fontId="3" fillId="0" borderId="11" xfId="2" applyFont="1" applyBorder="1" applyAlignment="1">
      <alignment horizontal="center" vertical="top" wrapText="1"/>
    </xf>
    <xf numFmtId="0" fontId="4" fillId="3" borderId="5" xfId="2" applyFont="1" applyFill="1" applyBorder="1" applyAlignment="1">
      <alignment horizontal="left" vertical="center" wrapText="1"/>
    </xf>
    <xf numFmtId="0" fontId="4" fillId="3" borderId="0" xfId="2" applyFont="1" applyFill="1" applyBorder="1" applyAlignment="1">
      <alignment horizontal="left" vertical="center" wrapText="1"/>
    </xf>
    <xf numFmtId="0" fontId="4" fillId="3" borderId="6" xfId="2" applyFont="1" applyFill="1" applyBorder="1" applyAlignment="1">
      <alignment horizontal="left" vertical="center" wrapText="1"/>
    </xf>
    <xf numFmtId="0" fontId="7" fillId="3" borderId="10" xfId="4" applyFont="1" applyFill="1" applyBorder="1" applyAlignment="1">
      <alignment horizontal="left" wrapText="1"/>
    </xf>
    <xf numFmtId="0" fontId="7" fillId="3" borderId="11" xfId="4" applyFont="1" applyFill="1" applyBorder="1" applyAlignment="1">
      <alignment horizontal="left" wrapText="1"/>
    </xf>
    <xf numFmtId="0" fontId="7" fillId="3" borderId="2" xfId="4" applyFont="1" applyFill="1" applyBorder="1" applyAlignment="1">
      <alignment horizontal="left" wrapText="1"/>
    </xf>
    <xf numFmtId="0" fontId="7" fillId="3" borderId="3" xfId="4" applyFont="1" applyFill="1" applyBorder="1" applyAlignment="1">
      <alignment horizontal="left" wrapText="1"/>
    </xf>
    <xf numFmtId="0" fontId="7" fillId="3" borderId="4" xfId="4" applyFont="1" applyFill="1" applyBorder="1" applyAlignment="1">
      <alignment horizontal="left" wrapText="1"/>
    </xf>
    <xf numFmtId="0" fontId="9" fillId="3" borderId="5" xfId="4" applyFont="1" applyFill="1" applyBorder="1" applyAlignment="1">
      <alignment horizontal="center" vertical="center"/>
    </xf>
    <xf numFmtId="0" fontId="9" fillId="3" borderId="0" xfId="4" applyFont="1" applyFill="1" applyBorder="1" applyAlignment="1">
      <alignment horizontal="center" vertical="center"/>
    </xf>
    <xf numFmtId="0" fontId="9" fillId="3" borderId="6" xfId="4" applyFont="1" applyFill="1" applyBorder="1" applyAlignment="1">
      <alignment horizontal="center" vertical="center"/>
    </xf>
    <xf numFmtId="0" fontId="7" fillId="3" borderId="5" xfId="4" applyFont="1" applyFill="1" applyBorder="1" applyAlignment="1">
      <alignment horizontal="left" wrapText="1"/>
    </xf>
    <xf numFmtId="0" fontId="7" fillId="3" borderId="0" xfId="4" applyFont="1" applyFill="1" applyBorder="1" applyAlignment="1">
      <alignment horizontal="left" wrapText="1"/>
    </xf>
    <xf numFmtId="0" fontId="7" fillId="3" borderId="6" xfId="4" applyFont="1" applyFill="1" applyBorder="1" applyAlignment="1">
      <alignment horizontal="left" wrapText="1"/>
    </xf>
    <xf numFmtId="0" fontId="7" fillId="3" borderId="5" xfId="4" applyFont="1" applyFill="1" applyBorder="1" applyAlignment="1">
      <alignment horizontal="left"/>
    </xf>
    <xf numFmtId="0" fontId="7" fillId="3" borderId="0" xfId="4" applyFont="1" applyFill="1" applyBorder="1" applyAlignment="1">
      <alignment horizontal="left"/>
    </xf>
    <xf numFmtId="0" fontId="7" fillId="3" borderId="6" xfId="4" applyFont="1" applyFill="1" applyBorder="1" applyAlignment="1">
      <alignment horizontal="left"/>
    </xf>
    <xf numFmtId="3" fontId="9" fillId="3" borderId="13" xfId="4" applyNumberFormat="1" applyFont="1" applyFill="1" applyBorder="1" applyAlignment="1"/>
    <xf numFmtId="3" fontId="9" fillId="3" borderId="14" xfId="4" applyNumberFormat="1" applyFont="1" applyFill="1" applyBorder="1" applyAlignment="1"/>
    <xf numFmtId="0" fontId="13" fillId="3" borderId="0" xfId="2" applyFont="1" applyFill="1" applyAlignment="1">
      <alignment horizontal="left" vertical="top" wrapText="1"/>
    </xf>
  </cellXfs>
  <cellStyles count="6">
    <cellStyle name="Millares 2 3" xfId="3" xr:uid="{00000000-0005-0000-0000-000000000000}"/>
    <cellStyle name="Millares 5" xfId="1" xr:uid="{00000000-0005-0000-0000-000001000000}"/>
    <cellStyle name="Normal" xfId="0" builtinId="0"/>
    <cellStyle name="Normal 10" xfId="2" xr:uid="{00000000-0005-0000-0000-000003000000}"/>
    <cellStyle name="Normal 7 4" xfId="5" xr:uid="{00000000-0005-0000-0000-000004000000}"/>
    <cellStyle name="Normal 9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46</xdr:row>
      <xdr:rowOff>0</xdr:rowOff>
    </xdr:from>
    <xdr:to>
      <xdr:col>3</xdr:col>
      <xdr:colOff>1447800</xdr:colOff>
      <xdr:row>51</xdr:row>
      <xdr:rowOff>9525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113C0FC4-BFEB-4657-A119-21071F09097C}"/>
            </a:ext>
          </a:extLst>
        </xdr:cNvPr>
        <xdr:cNvSpPr txBox="1">
          <a:spLocks noChangeArrowheads="1"/>
        </xdr:cNvSpPr>
      </xdr:nvSpPr>
      <xdr:spPr bwMode="auto">
        <a:xfrm>
          <a:off x="476250" y="10448925"/>
          <a:ext cx="22098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6</xdr:col>
      <xdr:colOff>327026</xdr:colOff>
      <xdr:row>51</xdr:row>
      <xdr:rowOff>19050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2C40829D-565F-48D9-A8BF-F0EFECF7808A}"/>
            </a:ext>
          </a:extLst>
        </xdr:cNvPr>
        <xdr:cNvSpPr txBox="1">
          <a:spLocks noChangeArrowheads="1"/>
        </xdr:cNvSpPr>
      </xdr:nvSpPr>
      <xdr:spPr bwMode="auto">
        <a:xfrm>
          <a:off x="2990850" y="10448925"/>
          <a:ext cx="2279651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428625</xdr:colOff>
      <xdr:row>46</xdr:row>
      <xdr:rowOff>0</xdr:rowOff>
    </xdr:from>
    <xdr:to>
      <xdr:col>9</xdr:col>
      <xdr:colOff>438150</xdr:colOff>
      <xdr:row>50</xdr:row>
      <xdr:rowOff>180975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F1622BA-F5EE-4812-8F9E-C8B4B95FC01A}"/>
            </a:ext>
          </a:extLst>
        </xdr:cNvPr>
        <xdr:cNvSpPr txBox="1">
          <a:spLocks noChangeArrowheads="1"/>
        </xdr:cNvSpPr>
      </xdr:nvSpPr>
      <xdr:spPr bwMode="auto">
        <a:xfrm>
          <a:off x="5372100" y="10448925"/>
          <a:ext cx="22479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4"/>
  <sheetViews>
    <sheetView tabSelected="1" workbookViewId="0">
      <selection activeCell="C2" sqref="C2"/>
    </sheetView>
  </sheetViews>
  <sheetFormatPr baseColWidth="10" defaultRowHeight="15" x14ac:dyDescent="0.25"/>
  <cols>
    <col min="1" max="1" width="3" customWidth="1"/>
    <col min="2" max="2" width="4.140625" customWidth="1"/>
    <col min="4" max="4" width="26.28515625" customWidth="1"/>
    <col min="5" max="5" width="14.5703125" customWidth="1"/>
    <col min="6" max="6" width="14.7109375" customWidth="1"/>
    <col min="7" max="8" width="11" customWidth="1"/>
    <col min="9" max="9" width="11.5703125" customWidth="1"/>
    <col min="10" max="10" width="11.85546875" customWidth="1"/>
  </cols>
  <sheetData>
    <row r="1" spans="2:11" ht="13.5" customHeight="1" x14ac:dyDescent="0.25"/>
    <row r="2" spans="2:11" x14ac:dyDescent="0.25">
      <c r="I2" s="32" t="s">
        <v>0</v>
      </c>
      <c r="J2" s="32"/>
    </row>
    <row r="3" spans="2:11" x14ac:dyDescent="0.25">
      <c r="B3" s="33" t="s">
        <v>36</v>
      </c>
      <c r="C3" s="34"/>
      <c r="D3" s="34"/>
      <c r="E3" s="34"/>
      <c r="F3" s="34"/>
      <c r="G3" s="34"/>
      <c r="H3" s="34"/>
      <c r="I3" s="34"/>
      <c r="J3" s="35"/>
      <c r="K3" s="1"/>
    </row>
    <row r="4" spans="2:11" x14ac:dyDescent="0.25">
      <c r="B4" s="36" t="s">
        <v>1</v>
      </c>
      <c r="C4" s="37"/>
      <c r="D4" s="37"/>
      <c r="E4" s="37"/>
      <c r="F4" s="37"/>
      <c r="G4" s="37"/>
      <c r="H4" s="37"/>
      <c r="I4" s="37"/>
      <c r="J4" s="38"/>
      <c r="K4" s="1"/>
    </row>
    <row r="5" spans="2:11" x14ac:dyDescent="0.25">
      <c r="B5" s="39" t="s">
        <v>37</v>
      </c>
      <c r="C5" s="40"/>
      <c r="D5" s="40"/>
      <c r="E5" s="40"/>
      <c r="F5" s="40"/>
      <c r="G5" s="40"/>
      <c r="H5" s="40"/>
      <c r="I5" s="40"/>
      <c r="J5" s="41"/>
      <c r="K5" s="1"/>
    </row>
    <row r="6" spans="2:11" x14ac:dyDescent="0.25">
      <c r="B6" s="42" t="s">
        <v>2</v>
      </c>
      <c r="C6" s="43"/>
      <c r="D6" s="44"/>
      <c r="E6" s="51" t="s">
        <v>3</v>
      </c>
      <c r="F6" s="52"/>
      <c r="G6" s="52"/>
      <c r="H6" s="52"/>
      <c r="I6" s="53"/>
      <c r="J6" s="54" t="s">
        <v>4</v>
      </c>
      <c r="K6" s="1"/>
    </row>
    <row r="7" spans="2:11" ht="29.25" customHeight="1" x14ac:dyDescent="0.25">
      <c r="B7" s="45"/>
      <c r="C7" s="46"/>
      <c r="D7" s="47"/>
      <c r="E7" s="2" t="s">
        <v>5</v>
      </c>
      <c r="F7" s="3" t="s">
        <v>6</v>
      </c>
      <c r="G7" s="2" t="s">
        <v>7</v>
      </c>
      <c r="H7" s="2" t="s">
        <v>8</v>
      </c>
      <c r="I7" s="2" t="s">
        <v>9</v>
      </c>
      <c r="J7" s="54"/>
      <c r="K7" s="1"/>
    </row>
    <row r="8" spans="2:11" x14ac:dyDescent="0.25">
      <c r="B8" s="48"/>
      <c r="C8" s="49"/>
      <c r="D8" s="50"/>
      <c r="E8" s="4" t="str">
        <f>E24</f>
        <v>(1)</v>
      </c>
      <c r="F8" s="4" t="s">
        <v>10</v>
      </c>
      <c r="G8" s="4" t="s">
        <v>11</v>
      </c>
      <c r="H8" s="4">
        <v>-4</v>
      </c>
      <c r="I8" s="4">
        <v>-5</v>
      </c>
      <c r="J8" s="4" t="s">
        <v>14</v>
      </c>
      <c r="K8" s="1"/>
    </row>
    <row r="9" spans="2:11" x14ac:dyDescent="0.25">
      <c r="B9" s="59" t="s">
        <v>15</v>
      </c>
      <c r="C9" s="60"/>
      <c r="D9" s="61"/>
      <c r="E9" s="24">
        <v>0</v>
      </c>
      <c r="F9" s="24">
        <v>0</v>
      </c>
      <c r="G9" s="24">
        <f>E9+F9</f>
        <v>0</v>
      </c>
      <c r="H9" s="24">
        <v>0</v>
      </c>
      <c r="I9" s="24">
        <v>0</v>
      </c>
      <c r="J9" s="24">
        <f>I9-E9</f>
        <v>0</v>
      </c>
      <c r="K9" s="1"/>
    </row>
    <row r="10" spans="2:11" x14ac:dyDescent="0.25">
      <c r="B10" s="59" t="s">
        <v>16</v>
      </c>
      <c r="C10" s="60"/>
      <c r="D10" s="61"/>
      <c r="E10" s="24">
        <v>0</v>
      </c>
      <c r="F10" s="24">
        <v>0</v>
      </c>
      <c r="G10" s="24">
        <f>E10+F10</f>
        <v>0</v>
      </c>
      <c r="H10" s="24">
        <v>0</v>
      </c>
      <c r="I10" s="24">
        <v>0</v>
      </c>
      <c r="J10" s="24">
        <f>I10-E10</f>
        <v>0</v>
      </c>
      <c r="K10" s="1"/>
    </row>
    <row r="11" spans="2:11" x14ac:dyDescent="0.25">
      <c r="B11" s="59" t="s">
        <v>17</v>
      </c>
      <c r="C11" s="60"/>
      <c r="D11" s="61"/>
      <c r="E11" s="24">
        <v>0</v>
      </c>
      <c r="F11" s="24">
        <v>0</v>
      </c>
      <c r="G11" s="24">
        <f>E11+F11</f>
        <v>0</v>
      </c>
      <c r="H11" s="24">
        <v>0</v>
      </c>
      <c r="I11" s="24">
        <v>0</v>
      </c>
      <c r="J11" s="24">
        <f>I11-E11</f>
        <v>0</v>
      </c>
      <c r="K11" s="1"/>
    </row>
    <row r="12" spans="2:11" x14ac:dyDescent="0.25">
      <c r="B12" s="59" t="s">
        <v>18</v>
      </c>
      <c r="C12" s="60"/>
      <c r="D12" s="61"/>
      <c r="E12" s="24">
        <v>0</v>
      </c>
      <c r="F12" s="24">
        <v>0</v>
      </c>
      <c r="G12" s="24">
        <f>E12+F12</f>
        <v>0</v>
      </c>
      <c r="H12" s="24">
        <v>0</v>
      </c>
      <c r="I12" s="24">
        <v>0</v>
      </c>
      <c r="J12" s="24">
        <f>I12-E12</f>
        <v>0</v>
      </c>
      <c r="K12" s="1"/>
    </row>
    <row r="13" spans="2:11" x14ac:dyDescent="0.25">
      <c r="B13" s="59" t="s">
        <v>19</v>
      </c>
      <c r="C13" s="60"/>
      <c r="D13" s="61"/>
      <c r="E13" s="24">
        <v>3500000</v>
      </c>
      <c r="F13" s="25">
        <v>18345.830000000002</v>
      </c>
      <c r="G13" s="24">
        <f t="shared" ref="G13:G19" si="0">E13+F13</f>
        <v>3518345.83</v>
      </c>
      <c r="H13" s="25">
        <v>1545628.91</v>
      </c>
      <c r="I13" s="25">
        <v>1545628.91</v>
      </c>
      <c r="J13" s="24">
        <f t="shared" ref="J13:J19" si="1">I13-E13</f>
        <v>-1954371.09</v>
      </c>
      <c r="K13" s="1"/>
    </row>
    <row r="14" spans="2:11" x14ac:dyDescent="0.25">
      <c r="B14" s="59" t="s">
        <v>20</v>
      </c>
      <c r="C14" s="60"/>
      <c r="D14" s="61"/>
      <c r="E14" s="24">
        <v>0</v>
      </c>
      <c r="F14" s="25">
        <v>0</v>
      </c>
      <c r="G14" s="24">
        <f t="shared" si="0"/>
        <v>0</v>
      </c>
      <c r="H14" s="25">
        <v>0</v>
      </c>
      <c r="I14" s="25">
        <v>0</v>
      </c>
      <c r="J14" s="24">
        <f t="shared" si="1"/>
        <v>0</v>
      </c>
      <c r="K14" s="1"/>
    </row>
    <row r="15" spans="2:11" ht="25.5" customHeight="1" x14ac:dyDescent="0.25">
      <c r="B15" s="59" t="s">
        <v>21</v>
      </c>
      <c r="C15" s="60"/>
      <c r="D15" s="61"/>
      <c r="E15" s="24">
        <v>0</v>
      </c>
      <c r="F15" s="24">
        <v>33930</v>
      </c>
      <c r="G15" s="24">
        <f t="shared" si="0"/>
        <v>33930</v>
      </c>
      <c r="H15" s="24">
        <v>33930</v>
      </c>
      <c r="I15" s="24">
        <v>33930</v>
      </c>
      <c r="J15" s="24">
        <f t="shared" si="1"/>
        <v>33930</v>
      </c>
      <c r="K15" s="1"/>
    </row>
    <row r="16" spans="2:11" ht="36.75" customHeight="1" x14ac:dyDescent="0.25">
      <c r="B16" s="59" t="s">
        <v>22</v>
      </c>
      <c r="C16" s="60"/>
      <c r="D16" s="61"/>
      <c r="E16" s="24">
        <v>0</v>
      </c>
      <c r="F16" s="24">
        <v>0</v>
      </c>
      <c r="G16" s="24">
        <f t="shared" si="0"/>
        <v>0</v>
      </c>
      <c r="H16" s="24">
        <v>0</v>
      </c>
      <c r="I16" s="24">
        <v>0</v>
      </c>
      <c r="J16" s="24">
        <f t="shared" si="1"/>
        <v>0</v>
      </c>
      <c r="K16" s="1"/>
    </row>
    <row r="17" spans="2:11" ht="25.5" customHeight="1" x14ac:dyDescent="0.25">
      <c r="B17" s="59" t="s">
        <v>23</v>
      </c>
      <c r="C17" s="60"/>
      <c r="D17" s="61"/>
      <c r="E17" s="24">
        <v>865129966.01999998</v>
      </c>
      <c r="F17" s="24">
        <v>8600000</v>
      </c>
      <c r="G17" s="24">
        <f t="shared" si="0"/>
        <v>873729966.01999998</v>
      </c>
      <c r="H17" s="24">
        <v>435517879.75999999</v>
      </c>
      <c r="I17" s="24">
        <v>435517879.75999999</v>
      </c>
      <c r="J17" s="24">
        <f t="shared" si="1"/>
        <v>-429612086.25999999</v>
      </c>
      <c r="K17" s="1"/>
    </row>
    <row r="18" spans="2:11" x14ac:dyDescent="0.25">
      <c r="B18" s="59" t="s">
        <v>24</v>
      </c>
      <c r="C18" s="60"/>
      <c r="D18" s="61"/>
      <c r="E18" s="24">
        <v>0</v>
      </c>
      <c r="F18" s="24">
        <v>0</v>
      </c>
      <c r="G18" s="24">
        <f t="shared" si="0"/>
        <v>0</v>
      </c>
      <c r="H18" s="24">
        <v>0</v>
      </c>
      <c r="I18" s="24">
        <v>0</v>
      </c>
      <c r="J18" s="24">
        <f t="shared" si="1"/>
        <v>0</v>
      </c>
      <c r="K18" s="1"/>
    </row>
    <row r="19" spans="2:11" ht="11.25" customHeight="1" x14ac:dyDescent="0.25">
      <c r="B19" s="5"/>
      <c r="C19" s="6"/>
      <c r="D19" s="7"/>
      <c r="E19" s="24"/>
      <c r="F19" s="26"/>
      <c r="G19" s="24">
        <f t="shared" si="0"/>
        <v>0</v>
      </c>
      <c r="H19" s="26"/>
      <c r="I19" s="26"/>
      <c r="J19" s="24">
        <f t="shared" si="1"/>
        <v>0</v>
      </c>
      <c r="K19" s="1"/>
    </row>
    <row r="20" spans="2:11" x14ac:dyDescent="0.25">
      <c r="B20" s="8"/>
      <c r="C20" s="62" t="s">
        <v>25</v>
      </c>
      <c r="D20" s="63"/>
      <c r="E20" s="27">
        <f>E9+E10+E11+E12+E13+E14+E15+E16+E17+E18</f>
        <v>868629966.01999998</v>
      </c>
      <c r="F20" s="27">
        <f>F9+F10+F11+F12+F13+F14+F15+F16+F17+F18</f>
        <v>8652275.8300000001</v>
      </c>
      <c r="G20" s="27">
        <f>G9+G10+G11+G12+G13+G14+G15+G16+G17+G18</f>
        <v>877282241.85000002</v>
      </c>
      <c r="H20" s="27">
        <f>H9+H10+H11+H12+H13+H14+H15+H16+H17+H18</f>
        <v>437097438.67000002</v>
      </c>
      <c r="I20" s="27">
        <f t="shared" ref="I20:J20" si="2">I9+I10+I11+I12+I13+I14+I15+I16+I17+I18</f>
        <v>437097438.67000002</v>
      </c>
      <c r="J20" s="55">
        <f t="shared" si="2"/>
        <v>-431532527.34999996</v>
      </c>
      <c r="K20" s="1"/>
    </row>
    <row r="21" spans="2:11" ht="12.75" customHeight="1" x14ac:dyDescent="0.25">
      <c r="B21" s="1"/>
      <c r="C21" s="1"/>
      <c r="D21" s="1"/>
      <c r="E21" s="9"/>
      <c r="F21" s="9"/>
      <c r="G21" s="9"/>
      <c r="H21" s="57" t="s">
        <v>26</v>
      </c>
      <c r="I21" s="58"/>
      <c r="J21" s="56"/>
      <c r="K21" s="1"/>
    </row>
    <row r="22" spans="2:11" x14ac:dyDescent="0.25">
      <c r="B22" s="42" t="s">
        <v>27</v>
      </c>
      <c r="C22" s="43"/>
      <c r="D22" s="44"/>
      <c r="E22" s="51" t="s">
        <v>3</v>
      </c>
      <c r="F22" s="52"/>
      <c r="G22" s="52"/>
      <c r="H22" s="52"/>
      <c r="I22" s="53"/>
      <c r="J22" s="54" t="s">
        <v>4</v>
      </c>
      <c r="K22" s="1"/>
    </row>
    <row r="23" spans="2:11" ht="24" x14ac:dyDescent="0.25">
      <c r="B23" s="45"/>
      <c r="C23" s="46"/>
      <c r="D23" s="47"/>
      <c r="E23" s="2" t="s">
        <v>5</v>
      </c>
      <c r="F23" s="3" t="s">
        <v>28</v>
      </c>
      <c r="G23" s="2" t="s">
        <v>7</v>
      </c>
      <c r="H23" s="2" t="s">
        <v>8</v>
      </c>
      <c r="I23" s="2" t="s">
        <v>9</v>
      </c>
      <c r="J23" s="54"/>
      <c r="K23" s="1"/>
    </row>
    <row r="24" spans="2:11" ht="14.25" customHeight="1" x14ac:dyDescent="0.25">
      <c r="B24" s="48"/>
      <c r="C24" s="49"/>
      <c r="D24" s="50"/>
      <c r="E24" s="4" t="s">
        <v>29</v>
      </c>
      <c r="F24" s="4" t="s">
        <v>10</v>
      </c>
      <c r="G24" s="4" t="s">
        <v>11</v>
      </c>
      <c r="H24" s="4" t="s">
        <v>12</v>
      </c>
      <c r="I24" s="4" t="s">
        <v>13</v>
      </c>
      <c r="J24" s="4" t="s">
        <v>14</v>
      </c>
      <c r="K24" s="1"/>
    </row>
    <row r="25" spans="2:11" ht="24" customHeight="1" x14ac:dyDescent="0.25">
      <c r="B25" s="64" t="s">
        <v>30</v>
      </c>
      <c r="C25" s="65"/>
      <c r="D25" s="66"/>
      <c r="E25" s="10"/>
      <c r="F25" s="10"/>
      <c r="G25" s="10"/>
      <c r="H25" s="10"/>
      <c r="I25" s="10"/>
      <c r="J25" s="10"/>
      <c r="K25" s="1"/>
    </row>
    <row r="26" spans="2:11" x14ac:dyDescent="0.25">
      <c r="B26" s="11"/>
      <c r="C26" s="60" t="s">
        <v>15</v>
      </c>
      <c r="D26" s="61"/>
      <c r="E26" s="28">
        <v>0</v>
      </c>
      <c r="F26" s="28">
        <v>0</v>
      </c>
      <c r="G26" s="29">
        <f>E26+F26</f>
        <v>0</v>
      </c>
      <c r="H26" s="28">
        <v>0</v>
      </c>
      <c r="I26" s="28">
        <v>0</v>
      </c>
      <c r="J26" s="29">
        <f>I26-E26</f>
        <v>0</v>
      </c>
      <c r="K26" s="9"/>
    </row>
    <row r="27" spans="2:11" x14ac:dyDescent="0.25">
      <c r="B27" s="11"/>
      <c r="C27" s="60" t="s">
        <v>16</v>
      </c>
      <c r="D27" s="61"/>
      <c r="E27" s="28">
        <v>0</v>
      </c>
      <c r="F27" s="28">
        <v>0</v>
      </c>
      <c r="G27" s="29">
        <f>E27+F27</f>
        <v>0</v>
      </c>
      <c r="H27" s="28">
        <v>0</v>
      </c>
      <c r="I27" s="28">
        <v>0</v>
      </c>
      <c r="J27" s="29">
        <f>I27-E27</f>
        <v>0</v>
      </c>
      <c r="K27" s="9"/>
    </row>
    <row r="28" spans="2:11" x14ac:dyDescent="0.25">
      <c r="B28" s="11"/>
      <c r="C28" s="60" t="s">
        <v>17</v>
      </c>
      <c r="D28" s="61"/>
      <c r="E28" s="28">
        <v>0</v>
      </c>
      <c r="F28" s="28">
        <v>0</v>
      </c>
      <c r="G28" s="29">
        <f t="shared" ref="G28:G33" si="3">E28+F28</f>
        <v>0</v>
      </c>
      <c r="H28" s="28">
        <v>0</v>
      </c>
      <c r="I28" s="28">
        <v>0</v>
      </c>
      <c r="J28" s="29">
        <f>I28-E28</f>
        <v>0</v>
      </c>
      <c r="K28" s="9"/>
    </row>
    <row r="29" spans="2:11" x14ac:dyDescent="0.25">
      <c r="B29" s="11"/>
      <c r="C29" s="60" t="s">
        <v>18</v>
      </c>
      <c r="D29" s="61"/>
      <c r="E29" s="28">
        <v>0</v>
      </c>
      <c r="F29" s="29">
        <v>0</v>
      </c>
      <c r="G29" s="29">
        <f t="shared" si="3"/>
        <v>0</v>
      </c>
      <c r="H29" s="29">
        <v>0</v>
      </c>
      <c r="I29" s="29">
        <v>0</v>
      </c>
      <c r="J29" s="29">
        <f t="shared" ref="J29:J33" si="4">I29-E29</f>
        <v>0</v>
      </c>
      <c r="K29" s="9"/>
    </row>
    <row r="30" spans="2:11" x14ac:dyDescent="0.25">
      <c r="B30" s="11"/>
      <c r="C30" s="60" t="s">
        <v>31</v>
      </c>
      <c r="D30" s="61"/>
      <c r="E30" s="28">
        <v>0</v>
      </c>
      <c r="F30" s="28">
        <v>0</v>
      </c>
      <c r="G30" s="29">
        <f t="shared" si="3"/>
        <v>0</v>
      </c>
      <c r="H30" s="28">
        <v>0</v>
      </c>
      <c r="I30" s="28">
        <v>0</v>
      </c>
      <c r="J30" s="29">
        <f t="shared" si="4"/>
        <v>0</v>
      </c>
      <c r="K30" s="9"/>
    </row>
    <row r="31" spans="2:11" x14ac:dyDescent="0.25">
      <c r="B31" s="11"/>
      <c r="C31" s="60" t="s">
        <v>32</v>
      </c>
      <c r="D31" s="61"/>
      <c r="E31" s="28">
        <v>0</v>
      </c>
      <c r="F31" s="28">
        <v>0</v>
      </c>
      <c r="G31" s="29">
        <f t="shared" si="3"/>
        <v>0</v>
      </c>
      <c r="H31" s="28">
        <v>0</v>
      </c>
      <c r="I31" s="28">
        <v>0</v>
      </c>
      <c r="J31" s="29">
        <f t="shared" si="4"/>
        <v>0</v>
      </c>
      <c r="K31" s="9"/>
    </row>
    <row r="32" spans="2:11" ht="38.25" customHeight="1" x14ac:dyDescent="0.25">
      <c r="B32" s="11"/>
      <c r="C32" s="60" t="s">
        <v>33</v>
      </c>
      <c r="D32" s="61"/>
      <c r="E32" s="28">
        <v>0</v>
      </c>
      <c r="F32" s="29">
        <v>0</v>
      </c>
      <c r="G32" s="29">
        <f t="shared" si="3"/>
        <v>0</v>
      </c>
      <c r="H32" s="29">
        <v>0</v>
      </c>
      <c r="I32" s="29">
        <v>0</v>
      </c>
      <c r="J32" s="29">
        <f t="shared" si="4"/>
        <v>0</v>
      </c>
      <c r="K32" s="9"/>
    </row>
    <row r="33" spans="2:11" ht="23.25" customHeight="1" x14ac:dyDescent="0.25">
      <c r="B33" s="11"/>
      <c r="C33" s="60" t="s">
        <v>23</v>
      </c>
      <c r="D33" s="61"/>
      <c r="E33" s="28">
        <v>0</v>
      </c>
      <c r="F33" s="28">
        <v>0</v>
      </c>
      <c r="G33" s="29">
        <f t="shared" si="3"/>
        <v>0</v>
      </c>
      <c r="H33" s="28">
        <v>0</v>
      </c>
      <c r="I33" s="28">
        <v>0</v>
      </c>
      <c r="J33" s="29">
        <f t="shared" si="4"/>
        <v>0</v>
      </c>
      <c r="K33" s="9"/>
    </row>
    <row r="34" spans="2:11" ht="59.25" customHeight="1" x14ac:dyDescent="0.25">
      <c r="B34" s="70" t="s">
        <v>34</v>
      </c>
      <c r="C34" s="71"/>
      <c r="D34" s="72"/>
      <c r="E34" s="30">
        <f>E35+E36+E37+E38</f>
        <v>868629966.01999998</v>
      </c>
      <c r="F34" s="30">
        <f t="shared" ref="F34:I34" si="5">F35+F36+F37+F38</f>
        <v>8652275.8300000001</v>
      </c>
      <c r="G34" s="30">
        <f t="shared" si="5"/>
        <v>877282241.85000002</v>
      </c>
      <c r="H34" s="30">
        <f t="shared" si="5"/>
        <v>437097438.67000002</v>
      </c>
      <c r="I34" s="30">
        <f t="shared" si="5"/>
        <v>437097438.67000002</v>
      </c>
      <c r="J34" s="30">
        <f>J35+J36+J37+J38</f>
        <v>-431532527.34999996</v>
      </c>
      <c r="K34" s="1"/>
    </row>
    <row r="35" spans="2:11" x14ac:dyDescent="0.25">
      <c r="B35" s="12"/>
      <c r="C35" s="60" t="s">
        <v>16</v>
      </c>
      <c r="D35" s="61"/>
      <c r="E35" s="28">
        <v>0</v>
      </c>
      <c r="F35" s="28">
        <v>0</v>
      </c>
      <c r="G35" s="29">
        <f>E35+F35</f>
        <v>0</v>
      </c>
      <c r="H35" s="28">
        <v>0</v>
      </c>
      <c r="I35" s="28">
        <v>0</v>
      </c>
      <c r="J35" s="29">
        <f>I35-E35</f>
        <v>0</v>
      </c>
      <c r="K35" s="1"/>
    </row>
    <row r="36" spans="2:11" x14ac:dyDescent="0.25">
      <c r="B36" s="12"/>
      <c r="C36" s="60" t="s">
        <v>31</v>
      </c>
      <c r="D36" s="61"/>
      <c r="E36" s="28">
        <v>3500000</v>
      </c>
      <c r="F36" s="28">
        <v>18345.830000000002</v>
      </c>
      <c r="G36" s="29">
        <f>E36+F36</f>
        <v>3518345.83</v>
      </c>
      <c r="H36" s="28">
        <v>1545628.91</v>
      </c>
      <c r="I36" s="28">
        <v>1545628.91</v>
      </c>
      <c r="J36" s="29">
        <f>I36-E36</f>
        <v>-1954371.09</v>
      </c>
      <c r="K36" s="1"/>
    </row>
    <row r="37" spans="2:11" ht="26.25" customHeight="1" x14ac:dyDescent="0.25">
      <c r="B37" s="13"/>
      <c r="C37" s="60" t="s">
        <v>35</v>
      </c>
      <c r="D37" s="61"/>
      <c r="E37" s="28">
        <v>0</v>
      </c>
      <c r="F37" s="28">
        <v>33930</v>
      </c>
      <c r="G37" s="29">
        <f>E37+F37</f>
        <v>33930</v>
      </c>
      <c r="H37" s="28">
        <v>33930</v>
      </c>
      <c r="I37" s="28">
        <v>33930</v>
      </c>
      <c r="J37" s="29">
        <f>I37-E37</f>
        <v>33930</v>
      </c>
      <c r="K37" s="1"/>
    </row>
    <row r="38" spans="2:11" ht="24.75" customHeight="1" x14ac:dyDescent="0.25">
      <c r="B38" s="13"/>
      <c r="C38" s="60" t="s">
        <v>23</v>
      </c>
      <c r="D38" s="61"/>
      <c r="E38" s="28">
        <v>865129966.01999998</v>
      </c>
      <c r="F38" s="28">
        <v>8600000</v>
      </c>
      <c r="G38" s="29">
        <f>E38+F38</f>
        <v>873729966.01999998</v>
      </c>
      <c r="H38" s="28">
        <v>435517879.75999999</v>
      </c>
      <c r="I38" s="28">
        <v>435517879.75999999</v>
      </c>
      <c r="J38" s="29">
        <f>I38-E38</f>
        <v>-429612086.25999999</v>
      </c>
      <c r="K38" s="1"/>
    </row>
    <row r="39" spans="2:11" ht="7.5" customHeight="1" x14ac:dyDescent="0.25">
      <c r="B39" s="67"/>
      <c r="C39" s="68"/>
      <c r="D39" s="69"/>
      <c r="E39" s="14"/>
      <c r="F39" s="14"/>
      <c r="G39" s="14"/>
      <c r="H39" s="14"/>
      <c r="I39" s="14"/>
      <c r="J39" s="14"/>
      <c r="K39" s="1"/>
    </row>
    <row r="40" spans="2:11" ht="14.25" customHeight="1" x14ac:dyDescent="0.25">
      <c r="B40" s="73" t="s">
        <v>24</v>
      </c>
      <c r="C40" s="74"/>
      <c r="D40" s="75"/>
      <c r="E40" s="14"/>
      <c r="F40" s="14"/>
      <c r="G40" s="14"/>
      <c r="H40" s="14"/>
      <c r="I40" s="14"/>
      <c r="J40" s="14"/>
      <c r="K40" s="1"/>
    </row>
    <row r="41" spans="2:11" x14ac:dyDescent="0.25">
      <c r="B41" s="13"/>
      <c r="C41" s="60" t="s">
        <v>24</v>
      </c>
      <c r="D41" s="61"/>
      <c r="E41" s="28">
        <v>0</v>
      </c>
      <c r="F41" s="28">
        <v>0</v>
      </c>
      <c r="G41" s="29">
        <f>E41+F41</f>
        <v>0</v>
      </c>
      <c r="H41" s="28">
        <v>0</v>
      </c>
      <c r="I41" s="28">
        <v>0</v>
      </c>
      <c r="J41" s="29">
        <f>I41-E41</f>
        <v>0</v>
      </c>
      <c r="K41" s="1"/>
    </row>
    <row r="42" spans="2:11" ht="3.75" customHeight="1" x14ac:dyDescent="0.25">
      <c r="B42" s="15"/>
      <c r="C42" s="16"/>
      <c r="D42" s="17"/>
      <c r="E42" s="18"/>
      <c r="F42" s="18"/>
      <c r="G42" s="18"/>
      <c r="H42" s="18"/>
      <c r="I42" s="18"/>
      <c r="J42" s="18"/>
      <c r="K42" s="1"/>
    </row>
    <row r="43" spans="2:11" ht="12" customHeight="1" x14ac:dyDescent="0.25">
      <c r="B43" s="19"/>
      <c r="C43" s="20" t="s">
        <v>25</v>
      </c>
      <c r="D43" s="21"/>
      <c r="E43" s="31">
        <f t="shared" ref="E43:J43" si="6">E25+E34+E40</f>
        <v>868629966.01999998</v>
      </c>
      <c r="F43" s="31">
        <f t="shared" si="6"/>
        <v>8652275.8300000001</v>
      </c>
      <c r="G43" s="31">
        <f t="shared" si="6"/>
        <v>877282241.85000002</v>
      </c>
      <c r="H43" s="31">
        <f t="shared" si="6"/>
        <v>437097438.67000002</v>
      </c>
      <c r="I43" s="31">
        <f t="shared" si="6"/>
        <v>437097438.67000002</v>
      </c>
      <c r="J43" s="76">
        <f t="shared" si="6"/>
        <v>-431532527.34999996</v>
      </c>
      <c r="K43" s="1"/>
    </row>
    <row r="44" spans="2:11" ht="12.75" customHeight="1" x14ac:dyDescent="0.25">
      <c r="B44" s="22"/>
      <c r="C44" s="22"/>
      <c r="D44" s="22"/>
      <c r="E44" s="22"/>
      <c r="F44" s="22"/>
      <c r="G44" s="22"/>
      <c r="H44" s="57" t="s">
        <v>26</v>
      </c>
      <c r="I44" s="58"/>
      <c r="J44" s="77"/>
      <c r="K44" s="1"/>
    </row>
    <row r="45" spans="2:11" ht="9" customHeight="1" x14ac:dyDescent="0.25">
      <c r="B45" s="78"/>
      <c r="C45" s="78"/>
      <c r="D45" s="78"/>
      <c r="E45" s="78"/>
      <c r="F45" s="78"/>
      <c r="G45" s="78"/>
      <c r="H45" s="78"/>
      <c r="I45" s="78"/>
      <c r="J45" s="78"/>
      <c r="K45" s="1"/>
    </row>
    <row r="50" spans="2:10" ht="22.5" customHeight="1" x14ac:dyDescent="0.25">
      <c r="B50" s="23"/>
      <c r="C50" s="23"/>
      <c r="D50" s="23"/>
      <c r="E50" s="23"/>
      <c r="F50" s="23"/>
      <c r="G50" s="23"/>
      <c r="H50" s="23"/>
      <c r="I50" s="23"/>
    </row>
    <row r="54" spans="2:10" x14ac:dyDescent="0.25">
      <c r="C54" s="23"/>
      <c r="D54" s="23"/>
      <c r="E54" s="23"/>
      <c r="F54" s="23"/>
      <c r="G54" s="23"/>
      <c r="H54" s="23"/>
      <c r="I54" s="23"/>
      <c r="J54" s="23"/>
    </row>
  </sheetData>
  <mergeCells count="43">
    <mergeCell ref="B40:D40"/>
    <mergeCell ref="C41:D41"/>
    <mergeCell ref="J43:J44"/>
    <mergeCell ref="H44:I44"/>
    <mergeCell ref="B45:J45"/>
    <mergeCell ref="E22:I22"/>
    <mergeCell ref="J22:J23"/>
    <mergeCell ref="B25:D25"/>
    <mergeCell ref="C26:D26"/>
    <mergeCell ref="B39:D39"/>
    <mergeCell ref="C28:D28"/>
    <mergeCell ref="C29:D29"/>
    <mergeCell ref="C30:D30"/>
    <mergeCell ref="C31:D31"/>
    <mergeCell ref="C32:D32"/>
    <mergeCell ref="C33:D33"/>
    <mergeCell ref="B34:D34"/>
    <mergeCell ref="C35:D35"/>
    <mergeCell ref="C36:D36"/>
    <mergeCell ref="C37:D37"/>
    <mergeCell ref="C38:D38"/>
    <mergeCell ref="C27:D27"/>
    <mergeCell ref="B15:D15"/>
    <mergeCell ref="B16:D16"/>
    <mergeCell ref="B17:D17"/>
    <mergeCell ref="B18:D18"/>
    <mergeCell ref="C20:D20"/>
    <mergeCell ref="B22:D24"/>
    <mergeCell ref="J20:J21"/>
    <mergeCell ref="H21:I21"/>
    <mergeCell ref="B9:D9"/>
    <mergeCell ref="B10:D10"/>
    <mergeCell ref="B11:D11"/>
    <mergeCell ref="B12:D12"/>
    <mergeCell ref="B13:D13"/>
    <mergeCell ref="B14:D14"/>
    <mergeCell ref="I2:J2"/>
    <mergeCell ref="B3:J3"/>
    <mergeCell ref="B4:J4"/>
    <mergeCell ref="B5:J5"/>
    <mergeCell ref="B6:D8"/>
    <mergeCell ref="E6:I6"/>
    <mergeCell ref="J6:J7"/>
  </mergeCells>
  <printOptions horizontalCentered="1"/>
  <pageMargins left="0.31496062992125984" right="0.31496062992125984" top="0.35433070866141736" bottom="0.35433070866141736" header="0" footer="0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PIPICHIS</cp:lastModifiedBy>
  <cp:lastPrinted>2022-08-09T19:59:44Z</cp:lastPrinted>
  <dcterms:created xsi:type="dcterms:W3CDTF">2020-07-08T20:07:33Z</dcterms:created>
  <dcterms:modified xsi:type="dcterms:W3CDTF">2022-08-11T03:12:09Z</dcterms:modified>
</cp:coreProperties>
</file>