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IPICHIS\Desktop\LGCG 2022\2do. trimestre\PRESUPUESTALES\"/>
    </mc:Choice>
  </mc:AlternateContent>
  <xr:revisionPtr revIDLastSave="0" documentId="13_ncr:1_{24FA5479-4BD4-4683-BA16-E899F993F6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-6" sheetId="1" r:id="rId1"/>
  </sheets>
  <definedNames>
    <definedName name="_xlnm.Print_Titles" localSheetId="0">'IP-6'!$3:$9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" l="1"/>
  <c r="E58" i="1"/>
  <c r="D58" i="1"/>
  <c r="F81" i="1" l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H74" i="1"/>
  <c r="G74" i="1"/>
  <c r="E74" i="1"/>
  <c r="D74" i="1"/>
  <c r="F73" i="1"/>
  <c r="I73" i="1" s="1"/>
  <c r="F72" i="1"/>
  <c r="I72" i="1" s="1"/>
  <c r="F71" i="1"/>
  <c r="I71" i="1" s="1"/>
  <c r="H70" i="1"/>
  <c r="G70" i="1"/>
  <c r="E70" i="1"/>
  <c r="D70" i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H62" i="1"/>
  <c r="G62" i="1"/>
  <c r="E62" i="1"/>
  <c r="F61" i="1"/>
  <c r="I61" i="1" s="1"/>
  <c r="F60" i="1"/>
  <c r="F59" i="1"/>
  <c r="I59" i="1" s="1"/>
  <c r="H58" i="1"/>
  <c r="G58" i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F49" i="1"/>
  <c r="H48" i="1"/>
  <c r="G48" i="1"/>
  <c r="E48" i="1"/>
  <c r="D48" i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F39" i="1"/>
  <c r="I39" i="1" s="1"/>
  <c r="H38" i="1"/>
  <c r="G38" i="1"/>
  <c r="E38" i="1"/>
  <c r="D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H28" i="1"/>
  <c r="G28" i="1"/>
  <c r="E28" i="1"/>
  <c r="D28" i="1"/>
  <c r="H18" i="1"/>
  <c r="G18" i="1"/>
  <c r="E18" i="1"/>
  <c r="D18" i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H10" i="1"/>
  <c r="G10" i="1"/>
  <c r="E10" i="1"/>
  <c r="D10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10" i="1" l="1"/>
  <c r="I19" i="1"/>
  <c r="I18" i="1" s="1"/>
  <c r="F18" i="1"/>
  <c r="I49" i="1"/>
  <c r="F48" i="1"/>
  <c r="I70" i="1"/>
  <c r="G82" i="1"/>
  <c r="F74" i="1"/>
  <c r="E82" i="1"/>
  <c r="H82" i="1"/>
  <c r="D82" i="1"/>
  <c r="I62" i="1"/>
  <c r="F38" i="1"/>
  <c r="I11" i="1"/>
  <c r="I10" i="1" s="1"/>
  <c r="F70" i="1"/>
  <c r="F28" i="1"/>
  <c r="F58" i="1"/>
  <c r="F62" i="1"/>
  <c r="I74" i="1"/>
  <c r="I60" i="1"/>
  <c r="I58" i="1" s="1"/>
  <c r="I50" i="1"/>
  <c r="I48" i="1" s="1"/>
  <c r="I40" i="1"/>
  <c r="I38" i="1" s="1"/>
  <c r="I28" i="1"/>
  <c r="F82" i="1" l="1"/>
  <c r="I82" i="1"/>
</calcChain>
</file>

<file path=xl/sharedStrings.xml><?xml version="1.0" encoding="utf-8"?>
<sst xmlns="http://schemas.openxmlformats.org/spreadsheetml/2006/main" count="88" uniqueCount="88">
  <si>
    <t>Formato IP-6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</si>
  <si>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</si>
  <si>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</si>
  <si>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</si>
  <si>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</si>
  <si>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</si>
  <si>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</si>
  <si>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</si>
  <si>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</si>
  <si>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</si>
  <si>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</si>
  <si>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</si>
  <si>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</si>
  <si>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</si>
  <si>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</si>
  <si>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</si>
  <si>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</si>
  <si>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</si>
  <si>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</si>
  <si>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</si>
  <si>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</si>
  <si>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</si>
  <si>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</si>
  <si>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</si>
  <si>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</si>
  <si>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</si>
  <si>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</si>
  <si>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</si>
  <si>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</si>
  <si>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</si>
  <si>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</si>
  <si>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</si>
  <si>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</si>
  <si>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</si>
  <si>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</si>
  <si>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</si>
  <si>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</si>
  <si>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</si>
  <si>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</si>
  <si>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</si>
  <si>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</si>
  <si>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</si>
  <si>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</si>
  <si>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</si>
  <si>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</si>
  <si>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</si>
  <si>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</si>
  <si>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</si>
  <si>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</si>
  <si>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</si>
  <si>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</si>
  <si>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</si>
  <si>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</si>
  <si>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</si>
  <si>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</si>
  <si>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</si>
  <si>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</si>
  <si>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</si>
  <si>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</si>
  <si>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</si>
  <si>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</si>
  <si>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</si>
  <si>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</si>
  <si>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</si>
  <si>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</si>
  <si>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</si>
  <si>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</si>
  <si>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</si>
  <si>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</si>
  <si>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</si>
  <si>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</si>
  <si>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</si>
  <si>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</si>
  <si>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</si>
  <si>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</si>
  <si>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</si>
  <si>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</si>
  <si>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</si>
  <si>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</si>
  <si>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</si>
  <si>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</si>
  <si>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</si>
  <si>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</si>
  <si>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</si>
  <si>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</si>
  <si>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</si>
  <si>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PODER JUDICIAL DEL ESTADO DE GUERRERO</t>
  </si>
  <si>
    <t>De 01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</si>
</sst>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0" fillId="0" borderId="5" xfId="0" applyBorder="1"/>
    <xf numFmtId="0" fontId="7" fillId="0" borderId="5" xfId="2" applyFont="1" applyBorder="1" applyAlignment="1">
      <alignment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vertical="center" wrapText="1"/>
    </xf>
    <xf numFmtId="0" fontId="8" fillId="0" borderId="9" xfId="2" applyFont="1" applyBorder="1" applyAlignment="1">
      <alignment horizontal="justify" vertical="center" wrapText="1"/>
    </xf>
    <xf numFmtId="0" fontId="8" fillId="0" borderId="11" xfId="2" applyFont="1" applyBorder="1" applyAlignment="1">
      <alignment horizontal="justify" vertical="center" wrapText="1"/>
    </xf>
    <xf numFmtId="164" fontId="9" fillId="3" borderId="13" xfId="3" applyNumberFormat="1" applyFont="1" applyFill="1" applyBorder="1" applyAlignment="1">
      <alignment horizontal="right"/>
    </xf>
    <xf numFmtId="164" fontId="10" fillId="3" borderId="13" xfId="3" applyNumberFormat="1" applyFont="1" applyFill="1" applyBorder="1" applyAlignment="1" applyProtection="1">
      <alignment horizontal="right"/>
      <protection locked="0"/>
    </xf>
    <xf numFmtId="164" fontId="10" fillId="3" borderId="13" xfId="3" applyNumberFormat="1" applyFont="1" applyFill="1" applyBorder="1" applyAlignment="1">
      <alignment horizontal="right"/>
    </xf>
    <xf numFmtId="164" fontId="10" fillId="3" borderId="18" xfId="3" applyNumberFormat="1" applyFont="1" applyFill="1" applyBorder="1" applyAlignment="1" applyProtection="1">
      <alignment horizontal="right"/>
      <protection locked="0"/>
    </xf>
    <xf numFmtId="164" fontId="10" fillId="3" borderId="18" xfId="3" applyNumberFormat="1" applyFont="1" applyFill="1" applyBorder="1" applyAlignment="1">
      <alignment horizontal="right"/>
    </xf>
    <xf numFmtId="42" fontId="6" fillId="3" borderId="18" xfId="3" applyNumberFormat="1" applyFont="1" applyFill="1" applyBorder="1" applyAlignment="1">
      <alignment horizontal="right"/>
    </xf>
    <xf numFmtId="0" fontId="8" fillId="0" borderId="0" xfId="2" applyFont="1" applyBorder="1" applyAlignment="1">
      <alignment horizontal="justify" vertical="center" wrapText="1"/>
    </xf>
    <xf numFmtId="42" fontId="6" fillId="3" borderId="0" xfId="3" applyNumberFormat="1" applyFont="1" applyFill="1" applyBorder="1" applyAlignment="1">
      <alignment horizontal="right"/>
    </xf>
    <xf numFmtId="0" fontId="4" fillId="0" borderId="4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</cellXfs>
  <cellStyles count="5">
    <cellStyle name="Millares 2 3" xfId="3" xr:uid="{00000000-0005-0000-0000-000000000000}"/>
    <cellStyle name="Millares 5" xfId="1" xr:uid="{00000000-0005-0000-0000-000001000000}"/>
    <cellStyle name="Normal" xfId="0" builtinId="0"/>
    <cellStyle name="Normal 10" xfId="2" xr:uid="{00000000-0005-0000-0000-000003000000}"/>
    <cellStyle name="Normal 7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83</xdr:row>
      <xdr:rowOff>190499</xdr:rowOff>
    </xdr:from>
    <xdr:to>
      <xdr:col>2</xdr:col>
      <xdr:colOff>1816100</xdr:colOff>
      <xdr:row>90</xdr:row>
      <xdr:rowOff>28574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917FDB5-521D-4B24-897D-834118116006}"/>
            </a:ext>
          </a:extLst>
        </xdr:cNvPr>
        <xdr:cNvSpPr txBox="1">
          <a:spLocks noChangeArrowheads="1"/>
        </xdr:cNvSpPr>
      </xdr:nvSpPr>
      <xdr:spPr bwMode="auto">
        <a:xfrm>
          <a:off x="266700" y="12153899"/>
          <a:ext cx="21399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2219325</xdr:colOff>
      <xdr:row>83</xdr:row>
      <xdr:rowOff>190499</xdr:rowOff>
    </xdr:from>
    <xdr:to>
      <xdr:col>4</xdr:col>
      <xdr:colOff>304800</xdr:colOff>
      <xdr:row>90</xdr:row>
      <xdr:rowOff>28574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69C5DD92-D03F-4D9D-A265-340DC26E0B9C}"/>
            </a:ext>
          </a:extLst>
        </xdr:cNvPr>
        <xdr:cNvSpPr txBox="1">
          <a:spLocks noChangeArrowheads="1"/>
        </xdr:cNvSpPr>
      </xdr:nvSpPr>
      <xdr:spPr bwMode="auto">
        <a:xfrm>
          <a:off x="2809875" y="12153899"/>
          <a:ext cx="25431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704850</xdr:colOff>
      <xdr:row>84</xdr:row>
      <xdr:rowOff>0</xdr:rowOff>
    </xdr:from>
    <xdr:to>
      <xdr:col>8</xdr:col>
      <xdr:colOff>381000</xdr:colOff>
      <xdr:row>90</xdr:row>
      <xdr:rowOff>10580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8105CAC7-C75C-4ECA-BFA8-09C0B8915406}"/>
            </a:ext>
          </a:extLst>
        </xdr:cNvPr>
        <xdr:cNvSpPr txBox="1">
          <a:spLocks noChangeArrowheads="1"/>
        </xdr:cNvSpPr>
      </xdr:nvSpPr>
      <xdr:spPr bwMode="auto">
        <a:xfrm>
          <a:off x="5629275" y="18697575"/>
          <a:ext cx="2362200" cy="115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1"/>
  <sheetViews>
    <sheetView tabSelected="1" workbookViewId="0">
      <selection activeCell="D1" sqref="D1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53" customWidth="1"/>
    <col min="4" max="9" width="13.85546875" customWidth="1"/>
  </cols>
  <sheetData>
    <row r="2" spans="2:9" x14ac:dyDescent="0.25">
      <c r="I2" s="1" t="s">
        <v>0</v>
      </c>
    </row>
    <row r="3" spans="2:9" x14ac:dyDescent="0.25">
      <c r="B3" s="26" t="s">
        <v>86</v>
      </c>
      <c r="C3" s="27"/>
      <c r="D3" s="27"/>
      <c r="E3" s="27"/>
      <c r="F3" s="27"/>
      <c r="G3" s="27"/>
      <c r="H3" s="27"/>
      <c r="I3" s="28"/>
    </row>
    <row r="4" spans="2:9" x14ac:dyDescent="0.25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5">
      <c r="B5" s="29" t="s">
        <v>2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87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3</v>
      </c>
      <c r="C7" s="36"/>
      <c r="D7" s="41" t="s">
        <v>4</v>
      </c>
      <c r="E7" s="42"/>
      <c r="F7" s="42"/>
      <c r="G7" s="42"/>
      <c r="H7" s="43"/>
      <c r="I7" s="44" t="s">
        <v>5</v>
      </c>
    </row>
    <row r="8" spans="2:9" ht="24" x14ac:dyDescent="0.25">
      <c r="B8" s="37"/>
      <c r="C8" s="38"/>
      <c r="D8" s="2" t="s">
        <v>6</v>
      </c>
      <c r="E8" s="3" t="s">
        <v>7</v>
      </c>
      <c r="F8" s="2" t="s">
        <v>8</v>
      </c>
      <c r="G8" s="2" t="s">
        <v>9</v>
      </c>
      <c r="H8" s="2" t="s">
        <v>10</v>
      </c>
      <c r="I8" s="44"/>
    </row>
    <row r="9" spans="2:9" x14ac:dyDescent="0.25">
      <c r="B9" s="39"/>
      <c r="C9" s="40"/>
      <c r="D9" s="4">
        <v>1</v>
      </c>
      <c r="E9" s="4">
        <v>2</v>
      </c>
      <c r="F9" s="4" t="s">
        <v>11</v>
      </c>
      <c r="G9" s="4">
        <v>4</v>
      </c>
      <c r="H9" s="4">
        <v>5</v>
      </c>
      <c r="I9" s="4" t="s">
        <v>12</v>
      </c>
    </row>
    <row r="10" spans="2:9" ht="17.25" customHeight="1" x14ac:dyDescent="0.25">
      <c r="B10" s="23" t="s">
        <v>13</v>
      </c>
      <c r="C10" s="24"/>
      <c r="D10" s="15">
        <f>SUM(D11:D17)</f>
        <v>812219287.07000005</v>
      </c>
      <c r="E10" s="15">
        <f t="shared" ref="E10:I10" si="0">SUM(E11:E17)</f>
        <v>1.4551915228366852E-10</v>
      </c>
      <c r="F10" s="15">
        <f t="shared" si="0"/>
        <v>812219287.07000005</v>
      </c>
      <c r="G10" s="15">
        <f t="shared" si="0"/>
        <v>333523298.29000002</v>
      </c>
      <c r="H10" s="15">
        <f t="shared" si="0"/>
        <v>322545309.66000003</v>
      </c>
      <c r="I10" s="15">
        <f t="shared" si="0"/>
        <v>478695988.77999997</v>
      </c>
    </row>
    <row r="11" spans="2:9" ht="12.75" customHeight="1" x14ac:dyDescent="0.25">
      <c r="B11" s="5"/>
      <c r="C11" s="6" t="s">
        <v>14</v>
      </c>
      <c r="D11" s="16">
        <v>205639297.74000001</v>
      </c>
      <c r="E11" s="16">
        <v>-11148556.560000001</v>
      </c>
      <c r="F11" s="17">
        <f t="shared" ref="F11:F17" si="1">D11+E11</f>
        <v>194490741.18000001</v>
      </c>
      <c r="G11" s="16">
        <v>95995225.819999993</v>
      </c>
      <c r="H11" s="16">
        <v>95970000.579999998</v>
      </c>
      <c r="I11" s="17">
        <f t="shared" ref="I11:I17" si="2">F11-G11</f>
        <v>98495515.360000014</v>
      </c>
    </row>
    <row r="12" spans="2:9" ht="12.75" customHeight="1" x14ac:dyDescent="0.25">
      <c r="B12" s="5"/>
      <c r="C12" s="6" t="s">
        <v>15</v>
      </c>
      <c r="D12" s="16">
        <v>2000000</v>
      </c>
      <c r="E12" s="16">
        <v>0</v>
      </c>
      <c r="F12" s="17">
        <f t="shared" si="1"/>
        <v>2000000</v>
      </c>
      <c r="G12" s="16">
        <v>950766.34</v>
      </c>
      <c r="H12" s="16">
        <v>895638.18</v>
      </c>
      <c r="I12" s="17">
        <f t="shared" si="2"/>
        <v>1049233.6600000001</v>
      </c>
    </row>
    <row r="13" spans="2:9" ht="12.75" customHeight="1" x14ac:dyDescent="0.25">
      <c r="B13" s="5"/>
      <c r="C13" s="6" t="s">
        <v>16</v>
      </c>
      <c r="D13" s="16">
        <v>393550380.73000002</v>
      </c>
      <c r="E13" s="16">
        <v>-20504724.149999999</v>
      </c>
      <c r="F13" s="17">
        <f t="shared" si="1"/>
        <v>373045656.58000004</v>
      </c>
      <c r="G13" s="16">
        <v>129413618.65000001</v>
      </c>
      <c r="H13" s="16">
        <v>129413618.65000001</v>
      </c>
      <c r="I13" s="17">
        <f t="shared" si="2"/>
        <v>243632037.93000004</v>
      </c>
    </row>
    <row r="14" spans="2:9" ht="12.75" customHeight="1" x14ac:dyDescent="0.25">
      <c r="B14" s="5"/>
      <c r="C14" s="6" t="s">
        <v>17</v>
      </c>
      <c r="D14" s="16">
        <v>64649082.609999999</v>
      </c>
      <c r="E14" s="16">
        <v>0</v>
      </c>
      <c r="F14" s="17">
        <f t="shared" si="1"/>
        <v>64649082.609999999</v>
      </c>
      <c r="G14" s="16">
        <v>32948370.460000001</v>
      </c>
      <c r="H14" s="16">
        <v>22050735.23</v>
      </c>
      <c r="I14" s="17">
        <f t="shared" si="2"/>
        <v>31700712.149999999</v>
      </c>
    </row>
    <row r="15" spans="2:9" ht="12.75" customHeight="1" x14ac:dyDescent="0.25">
      <c r="B15" s="5"/>
      <c r="C15" s="6" t="s">
        <v>18</v>
      </c>
      <c r="D15" s="16">
        <v>109511679.67</v>
      </c>
      <c r="E15" s="16">
        <v>31911640.620000001</v>
      </c>
      <c r="F15" s="17">
        <f t="shared" si="1"/>
        <v>141423320.28999999</v>
      </c>
      <c r="G15" s="16">
        <v>68755314.790000007</v>
      </c>
      <c r="H15" s="16">
        <v>68755314.790000007</v>
      </c>
      <c r="I15" s="17">
        <f t="shared" si="2"/>
        <v>72668005.499999985</v>
      </c>
    </row>
    <row r="16" spans="2:9" ht="12.75" customHeight="1" x14ac:dyDescent="0.25">
      <c r="B16" s="5"/>
      <c r="C16" s="6" t="s">
        <v>19</v>
      </c>
      <c r="D16" s="16">
        <v>500000</v>
      </c>
      <c r="E16" s="16">
        <v>-258359.91</v>
      </c>
      <c r="F16" s="17">
        <f t="shared" si="1"/>
        <v>241640.09</v>
      </c>
      <c r="G16" s="16">
        <v>0</v>
      </c>
      <c r="H16" s="16">
        <v>0</v>
      </c>
      <c r="I16" s="17">
        <f t="shared" si="2"/>
        <v>241640.09</v>
      </c>
    </row>
    <row r="17" spans="2:9" ht="12.75" customHeight="1" x14ac:dyDescent="0.25">
      <c r="B17" s="5"/>
      <c r="C17" s="6" t="s">
        <v>20</v>
      </c>
      <c r="D17" s="16">
        <v>36368846.32</v>
      </c>
      <c r="E17" s="16">
        <v>0</v>
      </c>
      <c r="F17" s="17">
        <f t="shared" si="1"/>
        <v>36368846.32</v>
      </c>
      <c r="G17" s="16">
        <v>5460002.2300000004</v>
      </c>
      <c r="H17" s="16">
        <v>5460002.2300000004</v>
      </c>
      <c r="I17" s="17">
        <f t="shared" si="2"/>
        <v>30908844.09</v>
      </c>
    </row>
    <row r="18" spans="2:9" x14ac:dyDescent="0.25">
      <c r="B18" s="23" t="s">
        <v>21</v>
      </c>
      <c r="C18" s="24"/>
      <c r="D18" s="15">
        <f t="shared" ref="D18:I18" si="3">SUM(D19:D27)</f>
        <v>17190000</v>
      </c>
      <c r="E18" s="15">
        <f t="shared" si="3"/>
        <v>939961.35999999987</v>
      </c>
      <c r="F18" s="15">
        <f>SUM(F19:F27)</f>
        <v>18129961.359999999</v>
      </c>
      <c r="G18" s="15">
        <f t="shared" si="3"/>
        <v>14836403.529999999</v>
      </c>
      <c r="H18" s="15">
        <f t="shared" si="3"/>
        <v>14553143.289999999</v>
      </c>
      <c r="I18" s="15">
        <f t="shared" si="3"/>
        <v>3293557.8299999982</v>
      </c>
    </row>
    <row r="19" spans="2:9" ht="25.5" customHeight="1" x14ac:dyDescent="0.25">
      <c r="B19" s="5"/>
      <c r="C19" s="6" t="s">
        <v>22</v>
      </c>
      <c r="D19" s="16">
        <v>12383000</v>
      </c>
      <c r="E19" s="16">
        <v>1038111.36</v>
      </c>
      <c r="F19" s="17">
        <f t="shared" ref="F19:F27" si="4">D19+E19</f>
        <v>13421111.359999999</v>
      </c>
      <c r="G19" s="16">
        <v>11682325.210000001</v>
      </c>
      <c r="H19" s="16">
        <v>11588026.07</v>
      </c>
      <c r="I19" s="17">
        <f t="shared" ref="I19:I27" si="5">F19-G19</f>
        <v>1738786.1499999985</v>
      </c>
    </row>
    <row r="20" spans="2:9" ht="16.5" customHeight="1" x14ac:dyDescent="0.25">
      <c r="B20" s="5"/>
      <c r="C20" s="6" t="s">
        <v>23</v>
      </c>
      <c r="D20" s="16">
        <v>462000</v>
      </c>
      <c r="E20" s="16">
        <v>98400</v>
      </c>
      <c r="F20" s="17">
        <f t="shared" si="4"/>
        <v>560400</v>
      </c>
      <c r="G20" s="16">
        <v>554593.82999999996</v>
      </c>
      <c r="H20" s="16">
        <v>549605.82999999996</v>
      </c>
      <c r="I20" s="17">
        <f t="shared" si="5"/>
        <v>5806.1700000000419</v>
      </c>
    </row>
    <row r="21" spans="2:9" ht="12.75" customHeight="1" x14ac:dyDescent="0.25">
      <c r="B21" s="5"/>
      <c r="C21" s="6" t="s">
        <v>24</v>
      </c>
      <c r="D21" s="16">
        <v>0</v>
      </c>
      <c r="E21" s="16">
        <v>0</v>
      </c>
      <c r="F21" s="17">
        <f t="shared" si="4"/>
        <v>0</v>
      </c>
      <c r="G21" s="16">
        <v>0</v>
      </c>
      <c r="H21" s="16">
        <v>0</v>
      </c>
      <c r="I21" s="17">
        <f t="shared" si="5"/>
        <v>0</v>
      </c>
    </row>
    <row r="22" spans="2:9" ht="12.75" customHeight="1" x14ac:dyDescent="0.25">
      <c r="B22" s="5"/>
      <c r="C22" s="6" t="s">
        <v>25</v>
      </c>
      <c r="D22" s="16">
        <v>520000</v>
      </c>
      <c r="E22" s="16">
        <v>27716</v>
      </c>
      <c r="F22" s="17">
        <f t="shared" si="4"/>
        <v>547716</v>
      </c>
      <c r="G22" s="16">
        <v>478580.03</v>
      </c>
      <c r="H22" s="16">
        <v>443554.77</v>
      </c>
      <c r="I22" s="17">
        <f t="shared" si="5"/>
        <v>69135.969999999972</v>
      </c>
    </row>
    <row r="23" spans="2:9" ht="12.75" customHeight="1" x14ac:dyDescent="0.25">
      <c r="B23" s="5"/>
      <c r="C23" s="6" t="s">
        <v>26</v>
      </c>
      <c r="D23" s="16">
        <v>210000</v>
      </c>
      <c r="E23" s="16">
        <v>120000</v>
      </c>
      <c r="F23" s="17">
        <f t="shared" si="4"/>
        <v>330000</v>
      </c>
      <c r="G23" s="16">
        <v>275356.34999999998</v>
      </c>
      <c r="H23" s="16">
        <v>154722.15</v>
      </c>
      <c r="I23" s="17">
        <f t="shared" si="5"/>
        <v>54643.650000000023</v>
      </c>
    </row>
    <row r="24" spans="2:9" ht="12.75" customHeight="1" x14ac:dyDescent="0.25">
      <c r="B24" s="5"/>
      <c r="C24" s="6" t="s">
        <v>27</v>
      </c>
      <c r="D24" s="16">
        <v>2800000</v>
      </c>
      <c r="E24" s="16">
        <v>-374459</v>
      </c>
      <c r="F24" s="17">
        <f t="shared" si="4"/>
        <v>2425541</v>
      </c>
      <c r="G24" s="16">
        <v>1152930.2</v>
      </c>
      <c r="H24" s="16">
        <v>1152930.2</v>
      </c>
      <c r="I24" s="17">
        <f t="shared" si="5"/>
        <v>1272610.8</v>
      </c>
    </row>
    <row r="25" spans="2:9" ht="12.75" customHeight="1" x14ac:dyDescent="0.25">
      <c r="B25" s="5"/>
      <c r="C25" s="6" t="s">
        <v>28</v>
      </c>
      <c r="D25" s="16">
        <v>80000</v>
      </c>
      <c r="E25" s="16">
        <v>5000</v>
      </c>
      <c r="F25" s="17">
        <f t="shared" si="4"/>
        <v>85000</v>
      </c>
      <c r="G25" s="16">
        <v>54856.4</v>
      </c>
      <c r="H25" s="16">
        <v>54856.4</v>
      </c>
      <c r="I25" s="17">
        <f t="shared" si="5"/>
        <v>30143.599999999999</v>
      </c>
    </row>
    <row r="26" spans="2:9" ht="12.75" customHeight="1" x14ac:dyDescent="0.25">
      <c r="B26" s="5"/>
      <c r="C26" s="6" t="s">
        <v>29</v>
      </c>
      <c r="D26" s="16">
        <v>0</v>
      </c>
      <c r="E26" s="16">
        <v>0</v>
      </c>
      <c r="F26" s="17">
        <f t="shared" si="4"/>
        <v>0</v>
      </c>
      <c r="G26" s="16">
        <v>0</v>
      </c>
      <c r="H26" s="16">
        <v>0</v>
      </c>
      <c r="I26" s="17">
        <f t="shared" si="5"/>
        <v>0</v>
      </c>
    </row>
    <row r="27" spans="2:9" ht="17.25" customHeight="1" x14ac:dyDescent="0.25">
      <c r="B27" s="5"/>
      <c r="C27" s="6" t="s">
        <v>30</v>
      </c>
      <c r="D27" s="16">
        <v>735000</v>
      </c>
      <c r="E27" s="16">
        <v>25193</v>
      </c>
      <c r="F27" s="17">
        <f t="shared" si="4"/>
        <v>760193</v>
      </c>
      <c r="G27" s="16">
        <v>637761.51</v>
      </c>
      <c r="H27" s="16">
        <v>609447.87</v>
      </c>
      <c r="I27" s="17">
        <f t="shared" si="5"/>
        <v>122431.48999999999</v>
      </c>
    </row>
    <row r="28" spans="2:9" x14ac:dyDescent="0.25">
      <c r="B28" s="23" t="s">
        <v>31</v>
      </c>
      <c r="C28" s="24"/>
      <c r="D28" s="15">
        <f t="shared" ref="D28:I28" si="6">SUM(D29:D37)</f>
        <v>26175439.640000001</v>
      </c>
      <c r="E28" s="15">
        <f t="shared" si="6"/>
        <v>-904724.26</v>
      </c>
      <c r="F28" s="15">
        <f t="shared" si="6"/>
        <v>25270715.380000003</v>
      </c>
      <c r="G28" s="15">
        <f t="shared" si="6"/>
        <v>13571576.58</v>
      </c>
      <c r="H28" s="15">
        <f t="shared" si="6"/>
        <v>12993883.59</v>
      </c>
      <c r="I28" s="15">
        <f t="shared" si="6"/>
        <v>11699138.799999997</v>
      </c>
    </row>
    <row r="29" spans="2:9" ht="12.75" customHeight="1" x14ac:dyDescent="0.25">
      <c r="B29" s="5"/>
      <c r="C29" s="6" t="s">
        <v>32</v>
      </c>
      <c r="D29" s="16">
        <v>9565000</v>
      </c>
      <c r="E29" s="16">
        <v>-1302160.99</v>
      </c>
      <c r="F29" s="17">
        <f t="shared" ref="F29:F37" si="7">D29+E29</f>
        <v>8262839.0099999998</v>
      </c>
      <c r="G29" s="16">
        <v>5100899.28</v>
      </c>
      <c r="H29" s="16">
        <v>5053327.28</v>
      </c>
      <c r="I29" s="17">
        <f t="shared" ref="I29:I37" si="8">F29-G29</f>
        <v>3161939.7299999995</v>
      </c>
    </row>
    <row r="30" spans="2:9" ht="12.75" customHeight="1" x14ac:dyDescent="0.25">
      <c r="B30" s="5"/>
      <c r="C30" s="6" t="s">
        <v>33</v>
      </c>
      <c r="D30" s="16">
        <v>7362074.8399999999</v>
      </c>
      <c r="E30" s="16">
        <v>0</v>
      </c>
      <c r="F30" s="17">
        <f t="shared" si="7"/>
        <v>7362074.8399999999</v>
      </c>
      <c r="G30" s="16">
        <v>2175165.4900000002</v>
      </c>
      <c r="H30" s="16">
        <v>1872343.27</v>
      </c>
      <c r="I30" s="17">
        <f t="shared" si="8"/>
        <v>5186909.3499999996</v>
      </c>
    </row>
    <row r="31" spans="2:9" ht="12.75" customHeight="1" x14ac:dyDescent="0.25">
      <c r="B31" s="5"/>
      <c r="C31" s="6" t="s">
        <v>34</v>
      </c>
      <c r="D31" s="16">
        <v>3840000</v>
      </c>
      <c r="E31" s="16">
        <v>253800</v>
      </c>
      <c r="F31" s="17">
        <f t="shared" si="7"/>
        <v>4093800</v>
      </c>
      <c r="G31" s="16">
        <v>2715814.91</v>
      </c>
      <c r="H31" s="16">
        <v>2617846.38</v>
      </c>
      <c r="I31" s="17">
        <f t="shared" si="8"/>
        <v>1377985.0899999999</v>
      </c>
    </row>
    <row r="32" spans="2:9" ht="12.75" customHeight="1" x14ac:dyDescent="0.25">
      <c r="B32" s="5"/>
      <c r="C32" s="6" t="s">
        <v>35</v>
      </c>
      <c r="D32" s="16">
        <v>602364.80000000005</v>
      </c>
      <c r="E32" s="16">
        <v>26970.63</v>
      </c>
      <c r="F32" s="17">
        <f t="shared" si="7"/>
        <v>629335.43000000005</v>
      </c>
      <c r="G32" s="16">
        <v>206967.18</v>
      </c>
      <c r="H32" s="16">
        <v>206967.18</v>
      </c>
      <c r="I32" s="17">
        <f t="shared" si="8"/>
        <v>422368.25000000006</v>
      </c>
    </row>
    <row r="33" spans="1:9" ht="23.25" customHeight="1" x14ac:dyDescent="0.25">
      <c r="B33" s="5"/>
      <c r="C33" s="6" t="s">
        <v>36</v>
      </c>
      <c r="D33" s="16">
        <v>2060000</v>
      </c>
      <c r="E33" s="16">
        <v>1307.0999999999999</v>
      </c>
      <c r="F33" s="17">
        <f t="shared" si="7"/>
        <v>2061307.1</v>
      </c>
      <c r="G33" s="16">
        <v>1437088.44</v>
      </c>
      <c r="H33" s="16">
        <v>1360021.39</v>
      </c>
      <c r="I33" s="17">
        <f t="shared" si="8"/>
        <v>624218.66000000015</v>
      </c>
    </row>
    <row r="34" spans="1:9" ht="12.75" customHeight="1" x14ac:dyDescent="0.25">
      <c r="B34" s="5"/>
      <c r="C34" s="6" t="s">
        <v>37</v>
      </c>
      <c r="D34" s="16">
        <v>920000</v>
      </c>
      <c r="E34" s="16">
        <v>0</v>
      </c>
      <c r="F34" s="17">
        <f t="shared" si="7"/>
        <v>920000</v>
      </c>
      <c r="G34" s="16">
        <v>456541.14</v>
      </c>
      <c r="H34" s="16">
        <v>404277.95</v>
      </c>
      <c r="I34" s="17">
        <f t="shared" si="8"/>
        <v>463458.86</v>
      </c>
    </row>
    <row r="35" spans="1:9" ht="12.75" customHeight="1" x14ac:dyDescent="0.25">
      <c r="B35" s="5"/>
      <c r="C35" s="6" t="s">
        <v>38</v>
      </c>
      <c r="D35" s="16">
        <v>1328000</v>
      </c>
      <c r="E35" s="16">
        <v>115359</v>
      </c>
      <c r="F35" s="17">
        <f t="shared" si="7"/>
        <v>1443359</v>
      </c>
      <c r="G35" s="16">
        <v>1182513.48</v>
      </c>
      <c r="H35" s="16">
        <v>1182513.48</v>
      </c>
      <c r="I35" s="17">
        <f t="shared" si="8"/>
        <v>260845.52000000002</v>
      </c>
    </row>
    <row r="36" spans="1:9" ht="12.75" customHeight="1" x14ac:dyDescent="0.25">
      <c r="B36" s="5"/>
      <c r="C36" s="6" t="s">
        <v>39</v>
      </c>
      <c r="D36" s="16">
        <v>340000</v>
      </c>
      <c r="E36" s="16">
        <v>0</v>
      </c>
      <c r="F36" s="17">
        <f t="shared" si="7"/>
        <v>340000</v>
      </c>
      <c r="G36" s="16">
        <v>152451.66</v>
      </c>
      <c r="H36" s="16">
        <v>152451.66</v>
      </c>
      <c r="I36" s="17">
        <f t="shared" si="8"/>
        <v>187548.34</v>
      </c>
    </row>
    <row r="37" spans="1:9" ht="12.75" customHeight="1" x14ac:dyDescent="0.25">
      <c r="B37" s="5"/>
      <c r="C37" s="6" t="s">
        <v>40</v>
      </c>
      <c r="D37" s="16">
        <v>158000</v>
      </c>
      <c r="E37" s="16">
        <v>0</v>
      </c>
      <c r="F37" s="17">
        <f t="shared" si="7"/>
        <v>158000</v>
      </c>
      <c r="G37" s="16">
        <v>144135</v>
      </c>
      <c r="H37" s="16">
        <v>144135</v>
      </c>
      <c r="I37" s="17">
        <f t="shared" si="8"/>
        <v>13865</v>
      </c>
    </row>
    <row r="38" spans="1:9" ht="24" customHeight="1" x14ac:dyDescent="0.25">
      <c r="B38" s="23" t="s">
        <v>41</v>
      </c>
      <c r="C38" s="24"/>
      <c r="D38" s="15">
        <f t="shared" ref="D38:I38" si="9">SUM(D39:D47)</f>
        <v>0</v>
      </c>
      <c r="E38" s="15">
        <f t="shared" si="9"/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</row>
    <row r="39" spans="1:9" ht="12.75" customHeight="1" x14ac:dyDescent="0.25">
      <c r="B39" s="5"/>
      <c r="C39" s="6" t="s">
        <v>42</v>
      </c>
      <c r="D39" s="16">
        <v>0</v>
      </c>
      <c r="E39" s="16">
        <v>0</v>
      </c>
      <c r="F39" s="17">
        <f t="shared" ref="F39:F47" si="10">D39+E39</f>
        <v>0</v>
      </c>
      <c r="G39" s="16">
        <v>0</v>
      </c>
      <c r="H39" s="16">
        <v>0</v>
      </c>
      <c r="I39" s="17">
        <f t="shared" ref="I39:I47" si="11">F39-G39</f>
        <v>0</v>
      </c>
    </row>
    <row r="40" spans="1:9" ht="12.75" customHeight="1" x14ac:dyDescent="0.25">
      <c r="B40" s="5"/>
      <c r="C40" s="6" t="s">
        <v>43</v>
      </c>
      <c r="D40" s="16">
        <v>0</v>
      </c>
      <c r="E40" s="16">
        <v>0</v>
      </c>
      <c r="F40" s="17">
        <f t="shared" si="10"/>
        <v>0</v>
      </c>
      <c r="G40" s="16">
        <v>0</v>
      </c>
      <c r="H40" s="16">
        <v>0</v>
      </c>
      <c r="I40" s="17">
        <f t="shared" si="11"/>
        <v>0</v>
      </c>
    </row>
    <row r="41" spans="1:9" ht="12.75" hidden="1" customHeight="1" x14ac:dyDescent="0.25">
      <c r="B41" s="5"/>
      <c r="C41" s="6" t="s">
        <v>44</v>
      </c>
      <c r="D41" s="16">
        <v>0</v>
      </c>
      <c r="E41" s="16">
        <v>0</v>
      </c>
      <c r="F41" s="17">
        <f t="shared" si="10"/>
        <v>0</v>
      </c>
      <c r="G41" s="16">
        <v>0</v>
      </c>
      <c r="H41" s="16">
        <v>0</v>
      </c>
      <c r="I41" s="17">
        <f t="shared" si="11"/>
        <v>0</v>
      </c>
    </row>
    <row r="42" spans="1:9" ht="12.75" hidden="1" customHeight="1" x14ac:dyDescent="0.25">
      <c r="B42" s="5"/>
      <c r="C42" s="6" t="s">
        <v>45</v>
      </c>
      <c r="D42" s="16">
        <v>0</v>
      </c>
      <c r="E42" s="16">
        <v>0</v>
      </c>
      <c r="F42" s="17">
        <f t="shared" si="10"/>
        <v>0</v>
      </c>
      <c r="G42" s="16">
        <v>0</v>
      </c>
      <c r="H42" s="16">
        <v>0</v>
      </c>
      <c r="I42" s="17">
        <f t="shared" si="11"/>
        <v>0</v>
      </c>
    </row>
    <row r="43" spans="1:9" ht="12.75" hidden="1" customHeight="1" x14ac:dyDescent="0.25">
      <c r="B43" s="5"/>
      <c r="C43" s="6" t="s">
        <v>46</v>
      </c>
      <c r="D43" s="16">
        <v>0</v>
      </c>
      <c r="E43" s="16">
        <v>0</v>
      </c>
      <c r="F43" s="17">
        <f t="shared" si="10"/>
        <v>0</v>
      </c>
      <c r="G43" s="16">
        <v>0</v>
      </c>
      <c r="H43" s="16">
        <v>0</v>
      </c>
      <c r="I43" s="17">
        <f t="shared" si="11"/>
        <v>0</v>
      </c>
    </row>
    <row r="44" spans="1:9" ht="12.75" hidden="1" customHeight="1" x14ac:dyDescent="0.25">
      <c r="B44" s="5"/>
      <c r="C44" s="6" t="s">
        <v>47</v>
      </c>
      <c r="D44" s="16">
        <v>0</v>
      </c>
      <c r="E44" s="16">
        <v>0</v>
      </c>
      <c r="F44" s="17">
        <f t="shared" si="10"/>
        <v>0</v>
      </c>
      <c r="G44" s="16">
        <v>0</v>
      </c>
      <c r="H44" s="16">
        <v>0</v>
      </c>
      <c r="I44" s="17">
        <f t="shared" si="11"/>
        <v>0</v>
      </c>
    </row>
    <row r="45" spans="1:9" ht="12.75" hidden="1" customHeight="1" x14ac:dyDescent="0.25">
      <c r="B45" s="5"/>
      <c r="C45" s="6" t="s">
        <v>48</v>
      </c>
      <c r="D45" s="16">
        <v>0</v>
      </c>
      <c r="E45" s="16">
        <v>0</v>
      </c>
      <c r="F45" s="17">
        <f t="shared" si="10"/>
        <v>0</v>
      </c>
      <c r="G45" s="16">
        <v>0</v>
      </c>
      <c r="H45" s="16">
        <v>0</v>
      </c>
      <c r="I45" s="17">
        <f t="shared" si="11"/>
        <v>0</v>
      </c>
    </row>
    <row r="46" spans="1:9" ht="12.75" hidden="1" customHeight="1" x14ac:dyDescent="0.25">
      <c r="A46" s="7"/>
      <c r="B46" s="5"/>
      <c r="C46" s="8" t="s">
        <v>49</v>
      </c>
      <c r="D46" s="16">
        <v>0</v>
      </c>
      <c r="E46" s="16">
        <v>0</v>
      </c>
      <c r="F46" s="17">
        <f t="shared" si="10"/>
        <v>0</v>
      </c>
      <c r="G46" s="16">
        <v>0</v>
      </c>
      <c r="H46" s="16">
        <v>0</v>
      </c>
      <c r="I46" s="17">
        <f t="shared" si="11"/>
        <v>0</v>
      </c>
    </row>
    <row r="47" spans="1:9" ht="12.75" hidden="1" customHeight="1" x14ac:dyDescent="0.25">
      <c r="B47" s="5"/>
      <c r="C47" s="8" t="s">
        <v>50</v>
      </c>
      <c r="D47" s="16">
        <v>0</v>
      </c>
      <c r="E47" s="16">
        <v>0</v>
      </c>
      <c r="F47" s="17">
        <f t="shared" si="10"/>
        <v>0</v>
      </c>
      <c r="G47" s="16">
        <v>0</v>
      </c>
      <c r="H47" s="16">
        <v>0</v>
      </c>
      <c r="I47" s="17">
        <f t="shared" si="11"/>
        <v>0</v>
      </c>
    </row>
    <row r="48" spans="1:9" x14ac:dyDescent="0.25">
      <c r="B48" s="23" t="s">
        <v>51</v>
      </c>
      <c r="C48" s="24"/>
      <c r="D48" s="15">
        <f t="shared" ref="D48:I48" si="12">SUM(D49:D57)</f>
        <v>480000</v>
      </c>
      <c r="E48" s="15">
        <f t="shared" si="12"/>
        <v>0</v>
      </c>
      <c r="F48" s="15">
        <f>SUM(F49:F57)</f>
        <v>480000</v>
      </c>
      <c r="G48" s="15">
        <f t="shared" si="12"/>
        <v>449619.09</v>
      </c>
      <c r="H48" s="15">
        <f t="shared" si="12"/>
        <v>449619.09</v>
      </c>
      <c r="I48" s="15">
        <f t="shared" si="12"/>
        <v>30380.909999999974</v>
      </c>
    </row>
    <row r="49" spans="2:9" ht="12.75" customHeight="1" x14ac:dyDescent="0.25">
      <c r="B49" s="5"/>
      <c r="C49" s="6" t="s">
        <v>52</v>
      </c>
      <c r="D49" s="16">
        <v>460000</v>
      </c>
      <c r="E49" s="16">
        <v>0</v>
      </c>
      <c r="F49" s="17">
        <f t="shared" ref="F49:F57" si="13">D49+E49</f>
        <v>460000</v>
      </c>
      <c r="G49" s="16">
        <v>429899.09</v>
      </c>
      <c r="H49" s="16">
        <v>429899.09</v>
      </c>
      <c r="I49" s="17">
        <f t="shared" ref="I49:I57" si="14">F49-G49</f>
        <v>30100.909999999974</v>
      </c>
    </row>
    <row r="50" spans="2:9" ht="12.75" customHeight="1" x14ac:dyDescent="0.25">
      <c r="B50" s="5"/>
      <c r="C50" s="8" t="s">
        <v>53</v>
      </c>
      <c r="D50" s="16">
        <v>0</v>
      </c>
      <c r="E50" s="16">
        <v>0</v>
      </c>
      <c r="F50" s="17">
        <f t="shared" si="13"/>
        <v>0</v>
      </c>
      <c r="G50" s="16">
        <v>0</v>
      </c>
      <c r="H50" s="16">
        <v>0</v>
      </c>
      <c r="I50" s="17">
        <f t="shared" si="14"/>
        <v>0</v>
      </c>
    </row>
    <row r="51" spans="2:9" ht="12.75" customHeight="1" x14ac:dyDescent="0.25">
      <c r="B51" s="5"/>
      <c r="C51" s="8" t="s">
        <v>54</v>
      </c>
      <c r="D51" s="16">
        <v>0</v>
      </c>
      <c r="E51" s="16">
        <v>0</v>
      </c>
      <c r="F51" s="17">
        <f t="shared" si="13"/>
        <v>0</v>
      </c>
      <c r="G51" s="16">
        <v>0</v>
      </c>
      <c r="H51" s="16">
        <v>0</v>
      </c>
      <c r="I51" s="17">
        <f t="shared" si="14"/>
        <v>0</v>
      </c>
    </row>
    <row r="52" spans="2:9" ht="12.75" customHeight="1" x14ac:dyDescent="0.25">
      <c r="B52" s="5"/>
      <c r="C52" s="6" t="s">
        <v>55</v>
      </c>
      <c r="D52" s="16">
        <v>0</v>
      </c>
      <c r="E52" s="16">
        <v>0</v>
      </c>
      <c r="F52" s="17">
        <f t="shared" si="13"/>
        <v>0</v>
      </c>
      <c r="G52" s="16">
        <v>0</v>
      </c>
      <c r="H52" s="16">
        <v>0</v>
      </c>
      <c r="I52" s="17">
        <f t="shared" si="14"/>
        <v>0</v>
      </c>
    </row>
    <row r="53" spans="2:9" ht="12.75" customHeight="1" x14ac:dyDescent="0.25">
      <c r="B53" s="5"/>
      <c r="C53" s="6" t="s">
        <v>56</v>
      </c>
      <c r="D53" s="16">
        <v>0</v>
      </c>
      <c r="E53" s="16">
        <v>0</v>
      </c>
      <c r="F53" s="17">
        <f t="shared" si="13"/>
        <v>0</v>
      </c>
      <c r="G53" s="16">
        <v>0</v>
      </c>
      <c r="H53" s="16">
        <v>0</v>
      </c>
      <c r="I53" s="17">
        <f t="shared" si="14"/>
        <v>0</v>
      </c>
    </row>
    <row r="54" spans="2:9" ht="12.75" customHeight="1" x14ac:dyDescent="0.25">
      <c r="B54" s="9"/>
      <c r="C54" s="10" t="s">
        <v>57</v>
      </c>
      <c r="D54" s="16">
        <v>20000</v>
      </c>
      <c r="E54" s="16">
        <v>0</v>
      </c>
      <c r="F54" s="17">
        <f t="shared" si="13"/>
        <v>20000</v>
      </c>
      <c r="G54" s="16">
        <v>19720</v>
      </c>
      <c r="H54" s="16">
        <v>19720</v>
      </c>
      <c r="I54" s="17">
        <f t="shared" si="14"/>
        <v>280</v>
      </c>
    </row>
    <row r="55" spans="2:9" ht="12.75" customHeight="1" x14ac:dyDescent="0.25">
      <c r="B55" s="11"/>
      <c r="C55" s="12" t="s">
        <v>58</v>
      </c>
      <c r="D55" s="16">
        <v>0</v>
      </c>
      <c r="E55" s="16">
        <v>0</v>
      </c>
      <c r="F55" s="17">
        <f t="shared" si="13"/>
        <v>0</v>
      </c>
      <c r="G55" s="16">
        <v>0</v>
      </c>
      <c r="H55" s="16">
        <v>0</v>
      </c>
      <c r="I55" s="17">
        <f t="shared" si="14"/>
        <v>0</v>
      </c>
    </row>
    <row r="56" spans="2:9" ht="12.75" customHeight="1" x14ac:dyDescent="0.25">
      <c r="B56" s="5"/>
      <c r="C56" s="6" t="s">
        <v>59</v>
      </c>
      <c r="D56" s="16">
        <v>0</v>
      </c>
      <c r="E56" s="16">
        <v>0</v>
      </c>
      <c r="F56" s="17">
        <f t="shared" si="13"/>
        <v>0</v>
      </c>
      <c r="G56" s="16">
        <v>0</v>
      </c>
      <c r="H56" s="16">
        <v>0</v>
      </c>
      <c r="I56" s="17">
        <f t="shared" si="14"/>
        <v>0</v>
      </c>
    </row>
    <row r="57" spans="2:9" ht="12.75" customHeight="1" x14ac:dyDescent="0.25">
      <c r="B57" s="5"/>
      <c r="C57" s="6" t="s">
        <v>60</v>
      </c>
      <c r="D57" s="16">
        <v>0</v>
      </c>
      <c r="E57" s="16">
        <v>0</v>
      </c>
      <c r="F57" s="17">
        <f t="shared" si="13"/>
        <v>0</v>
      </c>
      <c r="G57" s="16">
        <v>0</v>
      </c>
      <c r="H57" s="16">
        <v>0</v>
      </c>
      <c r="I57" s="17">
        <f t="shared" si="14"/>
        <v>0</v>
      </c>
    </row>
    <row r="58" spans="2:9" x14ac:dyDescent="0.25">
      <c r="B58" s="23" t="s">
        <v>61</v>
      </c>
      <c r="C58" s="24"/>
      <c r="D58" s="15">
        <f>SUM(D59:D61)</f>
        <v>12565239.310000001</v>
      </c>
      <c r="E58" s="15">
        <f>SUM(E59:E61)</f>
        <v>8617038.7300000004</v>
      </c>
      <c r="F58" s="15">
        <f t="shared" ref="F58:I58" si="15">SUM(F59:F61)</f>
        <v>21182278.039999999</v>
      </c>
      <c r="G58" s="15">
        <f t="shared" si="15"/>
        <v>1457980.08</v>
      </c>
      <c r="H58" s="15">
        <f t="shared" si="15"/>
        <v>1457980.08</v>
      </c>
      <c r="I58" s="15">
        <f t="shared" si="15"/>
        <v>19724297.960000001</v>
      </c>
    </row>
    <row r="59" spans="2:9" ht="12.75" customHeight="1" x14ac:dyDescent="0.25">
      <c r="B59" s="5"/>
      <c r="C59" s="6" t="s">
        <v>62</v>
      </c>
      <c r="D59" s="16">
        <v>0</v>
      </c>
      <c r="E59" s="16">
        <v>0</v>
      </c>
      <c r="F59" s="17">
        <f>D59+E59</f>
        <v>0</v>
      </c>
      <c r="G59" s="16">
        <v>0</v>
      </c>
      <c r="H59" s="16">
        <v>0</v>
      </c>
      <c r="I59" s="17">
        <f>F59-G59</f>
        <v>0</v>
      </c>
    </row>
    <row r="60" spans="2:9" ht="12.75" customHeight="1" x14ac:dyDescent="0.25">
      <c r="B60" s="5"/>
      <c r="C60" s="6" t="s">
        <v>63</v>
      </c>
      <c r="D60" s="16">
        <v>12565239.310000001</v>
      </c>
      <c r="E60" s="16">
        <v>8617038.7300000004</v>
      </c>
      <c r="F60" s="17">
        <f>D60+E60</f>
        <v>21182278.039999999</v>
      </c>
      <c r="G60" s="16">
        <v>1457980.08</v>
      </c>
      <c r="H60" s="16">
        <v>1457980.08</v>
      </c>
      <c r="I60" s="17">
        <f>F60-G60</f>
        <v>19724297.960000001</v>
      </c>
    </row>
    <row r="61" spans="2:9" ht="12.75" customHeight="1" x14ac:dyDescent="0.25">
      <c r="B61" s="5"/>
      <c r="C61" s="6" t="s">
        <v>64</v>
      </c>
      <c r="D61" s="16">
        <v>0</v>
      </c>
      <c r="E61" s="16">
        <v>0</v>
      </c>
      <c r="F61" s="17">
        <f>D61+E61</f>
        <v>0</v>
      </c>
      <c r="G61" s="16">
        <v>0</v>
      </c>
      <c r="H61" s="16">
        <v>0</v>
      </c>
      <c r="I61" s="17">
        <f>F61-G61</f>
        <v>0</v>
      </c>
    </row>
    <row r="62" spans="2:9" x14ac:dyDescent="0.25">
      <c r="B62" s="23" t="s">
        <v>65</v>
      </c>
      <c r="C62" s="24"/>
      <c r="D62" s="15">
        <f>SUM(D63:D69)</f>
        <v>0</v>
      </c>
      <c r="E62" s="15">
        <f t="shared" ref="E62:I62" si="16">SUM(E63:E69)</f>
        <v>0</v>
      </c>
      <c r="F62" s="15">
        <f t="shared" si="16"/>
        <v>0</v>
      </c>
      <c r="G62" s="15">
        <f t="shared" si="16"/>
        <v>0</v>
      </c>
      <c r="H62" s="15">
        <f t="shared" si="16"/>
        <v>0</v>
      </c>
      <c r="I62" s="15">
        <f t="shared" si="16"/>
        <v>0</v>
      </c>
    </row>
    <row r="63" spans="2:9" ht="12.75" customHeight="1" x14ac:dyDescent="0.25">
      <c r="B63" s="5"/>
      <c r="C63" s="6" t="s">
        <v>66</v>
      </c>
      <c r="D63" s="16">
        <v>0</v>
      </c>
      <c r="E63" s="16">
        <v>0</v>
      </c>
      <c r="F63" s="17">
        <f t="shared" ref="F63:F69" si="17">D63+E63</f>
        <v>0</v>
      </c>
      <c r="G63" s="16">
        <v>0</v>
      </c>
      <c r="H63" s="16">
        <v>0</v>
      </c>
      <c r="I63" s="17">
        <f t="shared" ref="I63:I69" si="18">F63-G63</f>
        <v>0</v>
      </c>
    </row>
    <row r="64" spans="2:9" ht="12.75" hidden="1" customHeight="1" x14ac:dyDescent="0.25">
      <c r="B64" s="5"/>
      <c r="C64" s="6" t="s">
        <v>67</v>
      </c>
      <c r="D64" s="16">
        <v>0</v>
      </c>
      <c r="E64" s="16">
        <v>0</v>
      </c>
      <c r="F64" s="17">
        <f t="shared" si="17"/>
        <v>0</v>
      </c>
      <c r="G64" s="16">
        <v>0</v>
      </c>
      <c r="H64" s="16">
        <v>0</v>
      </c>
      <c r="I64" s="17">
        <f t="shared" si="18"/>
        <v>0</v>
      </c>
    </row>
    <row r="65" spans="2:9" ht="12.75" hidden="1" customHeight="1" x14ac:dyDescent="0.25">
      <c r="B65" s="5"/>
      <c r="C65" s="6" t="s">
        <v>68</v>
      </c>
      <c r="D65" s="16">
        <v>0</v>
      </c>
      <c r="E65" s="16">
        <v>0</v>
      </c>
      <c r="F65" s="17">
        <f t="shared" si="17"/>
        <v>0</v>
      </c>
      <c r="G65" s="16">
        <v>0</v>
      </c>
      <c r="H65" s="16">
        <v>0</v>
      </c>
      <c r="I65" s="17">
        <f t="shared" si="18"/>
        <v>0</v>
      </c>
    </row>
    <row r="66" spans="2:9" ht="12.75" hidden="1" customHeight="1" x14ac:dyDescent="0.25">
      <c r="B66" s="5"/>
      <c r="C66" s="6" t="s">
        <v>69</v>
      </c>
      <c r="D66" s="16">
        <v>0</v>
      </c>
      <c r="E66" s="16">
        <v>0</v>
      </c>
      <c r="F66" s="17">
        <f t="shared" si="17"/>
        <v>0</v>
      </c>
      <c r="G66" s="16">
        <v>0</v>
      </c>
      <c r="H66" s="16">
        <v>0</v>
      </c>
      <c r="I66" s="17">
        <f t="shared" si="18"/>
        <v>0</v>
      </c>
    </row>
    <row r="67" spans="2:9" ht="12.75" hidden="1" customHeight="1" x14ac:dyDescent="0.25">
      <c r="B67" s="5"/>
      <c r="C67" s="6" t="s">
        <v>70</v>
      </c>
      <c r="D67" s="16">
        <v>0</v>
      </c>
      <c r="E67" s="16">
        <v>0</v>
      </c>
      <c r="F67" s="17">
        <f t="shared" si="17"/>
        <v>0</v>
      </c>
      <c r="G67" s="16">
        <v>0</v>
      </c>
      <c r="H67" s="16">
        <v>0</v>
      </c>
      <c r="I67" s="17">
        <f t="shared" si="18"/>
        <v>0</v>
      </c>
    </row>
    <row r="68" spans="2:9" ht="12.75" hidden="1" customHeight="1" x14ac:dyDescent="0.25">
      <c r="B68" s="5"/>
      <c r="C68" s="6" t="s">
        <v>71</v>
      </c>
      <c r="D68" s="16">
        <v>0</v>
      </c>
      <c r="E68" s="16">
        <v>0</v>
      </c>
      <c r="F68" s="17">
        <f t="shared" si="17"/>
        <v>0</v>
      </c>
      <c r="G68" s="16">
        <v>0</v>
      </c>
      <c r="H68" s="16">
        <v>0</v>
      </c>
      <c r="I68" s="17">
        <f t="shared" si="18"/>
        <v>0</v>
      </c>
    </row>
    <row r="69" spans="2:9" ht="12.75" hidden="1" customHeight="1" x14ac:dyDescent="0.25">
      <c r="B69" s="5"/>
      <c r="C69" s="6" t="s">
        <v>72</v>
      </c>
      <c r="D69" s="16">
        <v>0</v>
      </c>
      <c r="E69" s="16">
        <v>0</v>
      </c>
      <c r="F69" s="17">
        <f t="shared" si="17"/>
        <v>0</v>
      </c>
      <c r="G69" s="16">
        <v>0</v>
      </c>
      <c r="H69" s="16">
        <v>0</v>
      </c>
      <c r="I69" s="17">
        <f t="shared" si="18"/>
        <v>0</v>
      </c>
    </row>
    <row r="70" spans="2:9" x14ac:dyDescent="0.25">
      <c r="B70" s="23" t="s">
        <v>73</v>
      </c>
      <c r="C70" s="24"/>
      <c r="D70" s="15">
        <f t="shared" ref="D70:I70" si="19">SUM(D71:D73)</f>
        <v>0</v>
      </c>
      <c r="E70" s="15">
        <f t="shared" si="19"/>
        <v>0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 t="shared" si="19"/>
        <v>0</v>
      </c>
    </row>
    <row r="71" spans="2:9" ht="12.75" customHeight="1" x14ac:dyDescent="0.25">
      <c r="B71" s="5"/>
      <c r="C71" s="6" t="s">
        <v>74</v>
      </c>
      <c r="D71" s="16">
        <v>0</v>
      </c>
      <c r="E71" s="16">
        <v>0</v>
      </c>
      <c r="F71" s="17">
        <f>D71+E71</f>
        <v>0</v>
      </c>
      <c r="G71" s="16">
        <v>0</v>
      </c>
      <c r="H71" s="16">
        <v>0</v>
      </c>
      <c r="I71" s="17">
        <f>F71-G71</f>
        <v>0</v>
      </c>
    </row>
    <row r="72" spans="2:9" ht="12.75" customHeight="1" x14ac:dyDescent="0.25">
      <c r="B72" s="5"/>
      <c r="C72" s="6" t="s">
        <v>75</v>
      </c>
      <c r="D72" s="16">
        <v>0</v>
      </c>
      <c r="E72" s="16">
        <v>0</v>
      </c>
      <c r="F72" s="17">
        <f>D72+E72</f>
        <v>0</v>
      </c>
      <c r="G72" s="16">
        <v>0</v>
      </c>
      <c r="H72" s="16">
        <v>0</v>
      </c>
      <c r="I72" s="17">
        <f>F72-G72</f>
        <v>0</v>
      </c>
    </row>
    <row r="73" spans="2:9" ht="12.75" customHeight="1" x14ac:dyDescent="0.25">
      <c r="B73" s="5"/>
      <c r="C73" s="6" t="s">
        <v>76</v>
      </c>
      <c r="D73" s="16">
        <v>0</v>
      </c>
      <c r="E73" s="16">
        <v>0</v>
      </c>
      <c r="F73" s="17">
        <f>D73+E73</f>
        <v>0</v>
      </c>
      <c r="G73" s="16">
        <v>0</v>
      </c>
      <c r="H73" s="16">
        <v>0</v>
      </c>
      <c r="I73" s="17">
        <f>F73-G73</f>
        <v>0</v>
      </c>
    </row>
    <row r="74" spans="2:9" x14ac:dyDescent="0.25">
      <c r="B74" s="23" t="s">
        <v>77</v>
      </c>
      <c r="C74" s="24"/>
      <c r="D74" s="15">
        <f t="shared" ref="D74:I74" si="20">SUM(D75:D81)</f>
        <v>0</v>
      </c>
      <c r="E74" s="15">
        <f t="shared" si="20"/>
        <v>0</v>
      </c>
      <c r="F74" s="15">
        <f t="shared" si="20"/>
        <v>0</v>
      </c>
      <c r="G74" s="15">
        <f t="shared" si="20"/>
        <v>0</v>
      </c>
      <c r="H74" s="15">
        <f t="shared" si="20"/>
        <v>0</v>
      </c>
      <c r="I74" s="15">
        <f t="shared" si="20"/>
        <v>0</v>
      </c>
    </row>
    <row r="75" spans="2:9" ht="12.75" customHeight="1" x14ac:dyDescent="0.25">
      <c r="B75" s="5"/>
      <c r="C75" s="6" t="s">
        <v>78</v>
      </c>
      <c r="D75" s="16">
        <v>0</v>
      </c>
      <c r="E75" s="16">
        <v>0</v>
      </c>
      <c r="F75" s="17">
        <f t="shared" ref="F75:F81" si="21">D75+E75</f>
        <v>0</v>
      </c>
      <c r="G75" s="16">
        <v>0</v>
      </c>
      <c r="H75" s="16">
        <v>0</v>
      </c>
      <c r="I75" s="17">
        <f t="shared" ref="I75:I81" si="22">F75-G75</f>
        <v>0</v>
      </c>
    </row>
    <row r="76" spans="2:9" ht="12.75" customHeight="1" x14ac:dyDescent="0.25">
      <c r="B76" s="5"/>
      <c r="C76" s="6" t="s">
        <v>79</v>
      </c>
      <c r="D76" s="16">
        <v>0</v>
      </c>
      <c r="E76" s="16">
        <v>0</v>
      </c>
      <c r="F76" s="17">
        <f t="shared" si="21"/>
        <v>0</v>
      </c>
      <c r="G76" s="16">
        <v>0</v>
      </c>
      <c r="H76" s="16">
        <v>0</v>
      </c>
      <c r="I76" s="17">
        <f t="shared" si="22"/>
        <v>0</v>
      </c>
    </row>
    <row r="77" spans="2:9" ht="12.75" hidden="1" customHeight="1" x14ac:dyDescent="0.25">
      <c r="B77" s="5"/>
      <c r="C77" s="6" t="s">
        <v>80</v>
      </c>
      <c r="D77" s="16">
        <v>0</v>
      </c>
      <c r="E77" s="16">
        <v>0</v>
      </c>
      <c r="F77" s="17">
        <f t="shared" si="21"/>
        <v>0</v>
      </c>
      <c r="G77" s="16">
        <v>0</v>
      </c>
      <c r="H77" s="16">
        <v>0</v>
      </c>
      <c r="I77" s="17">
        <f t="shared" si="22"/>
        <v>0</v>
      </c>
    </row>
    <row r="78" spans="2:9" ht="12.75" hidden="1" customHeight="1" x14ac:dyDescent="0.25">
      <c r="B78" s="5"/>
      <c r="C78" s="6" t="s">
        <v>81</v>
      </c>
      <c r="D78" s="16">
        <v>0</v>
      </c>
      <c r="E78" s="16">
        <v>0</v>
      </c>
      <c r="F78" s="17">
        <f t="shared" si="21"/>
        <v>0</v>
      </c>
      <c r="G78" s="16">
        <v>0</v>
      </c>
      <c r="H78" s="16">
        <v>0</v>
      </c>
      <c r="I78" s="17">
        <f t="shared" si="22"/>
        <v>0</v>
      </c>
    </row>
    <row r="79" spans="2:9" ht="12.75" hidden="1" customHeight="1" x14ac:dyDescent="0.25">
      <c r="B79" s="5"/>
      <c r="C79" s="6" t="s">
        <v>82</v>
      </c>
      <c r="D79" s="16">
        <v>0</v>
      </c>
      <c r="E79" s="16">
        <v>0</v>
      </c>
      <c r="F79" s="17">
        <f t="shared" si="21"/>
        <v>0</v>
      </c>
      <c r="G79" s="16">
        <v>0</v>
      </c>
      <c r="H79" s="16">
        <v>0</v>
      </c>
      <c r="I79" s="17">
        <f t="shared" si="22"/>
        <v>0</v>
      </c>
    </row>
    <row r="80" spans="2:9" ht="12.75" hidden="1" customHeight="1" x14ac:dyDescent="0.25">
      <c r="B80" s="5"/>
      <c r="C80" s="6" t="s">
        <v>83</v>
      </c>
      <c r="D80" s="16">
        <v>0</v>
      </c>
      <c r="E80" s="16">
        <v>0</v>
      </c>
      <c r="F80" s="17">
        <f t="shared" si="21"/>
        <v>0</v>
      </c>
      <c r="G80" s="16">
        <v>0</v>
      </c>
      <c r="H80" s="16">
        <v>0</v>
      </c>
      <c r="I80" s="17">
        <f t="shared" si="22"/>
        <v>0</v>
      </c>
    </row>
    <row r="81" spans="2:9" ht="12.75" hidden="1" customHeight="1" x14ac:dyDescent="0.25">
      <c r="B81" s="5"/>
      <c r="C81" s="6" t="s">
        <v>84</v>
      </c>
      <c r="D81" s="18">
        <v>0</v>
      </c>
      <c r="E81" s="18">
        <v>0</v>
      </c>
      <c r="F81" s="19">
        <f t="shared" si="21"/>
        <v>0</v>
      </c>
      <c r="G81" s="18">
        <v>0</v>
      </c>
      <c r="H81" s="18">
        <v>0</v>
      </c>
      <c r="I81" s="19">
        <f t="shared" si="22"/>
        <v>0</v>
      </c>
    </row>
    <row r="82" spans="2:9" ht="23.25" customHeight="1" x14ac:dyDescent="0.25">
      <c r="B82" s="13"/>
      <c r="C82" s="14" t="s">
        <v>85</v>
      </c>
      <c r="D82" s="20">
        <f>D10+D18+D28+D38+D48+D58+D62+D70+D74</f>
        <v>868629966.01999998</v>
      </c>
      <c r="E82" s="20">
        <f>E10+E18+E28+E38+E48+E58+E62+E70+E74</f>
        <v>8652275.8300000001</v>
      </c>
      <c r="F82" s="20">
        <f t="shared" ref="F82:I82" si="23">F10+F18+F28+F38+F48+F58+F62+F70+F74</f>
        <v>877282241.85000002</v>
      </c>
      <c r="G82" s="20">
        <f t="shared" si="23"/>
        <v>363838877.56999993</v>
      </c>
      <c r="H82" s="20">
        <f t="shared" si="23"/>
        <v>351999935.70999998</v>
      </c>
      <c r="I82" s="20">
        <f t="shared" si="23"/>
        <v>513443364.27999997</v>
      </c>
    </row>
    <row r="83" spans="2:9" ht="23.25" customHeight="1" x14ac:dyDescent="0.25">
      <c r="B83" s="21"/>
      <c r="C83" s="21"/>
      <c r="D83" s="22"/>
      <c r="E83" s="22"/>
      <c r="F83" s="22"/>
      <c r="G83" s="22"/>
      <c r="H83" s="22"/>
      <c r="I83" s="22"/>
    </row>
    <row r="91" spans="2:9" x14ac:dyDescent="0.25">
      <c r="B91" s="25"/>
      <c r="C91" s="25"/>
      <c r="D91" s="25"/>
      <c r="E91" s="25"/>
      <c r="F91" s="25"/>
      <c r="G91" s="25"/>
      <c r="H91" s="25"/>
      <c r="I91" s="25"/>
    </row>
  </sheetData>
  <mergeCells count="17">
    <mergeCell ref="B10:C10"/>
    <mergeCell ref="B18:C18"/>
    <mergeCell ref="B28:C28"/>
    <mergeCell ref="B38:C38"/>
    <mergeCell ref="B48:C48"/>
    <mergeCell ref="B3:I3"/>
    <mergeCell ref="B4:I4"/>
    <mergeCell ref="B5:I5"/>
    <mergeCell ref="B6:I6"/>
    <mergeCell ref="B7:C9"/>
    <mergeCell ref="D7:H7"/>
    <mergeCell ref="I7:I8"/>
    <mergeCell ref="B62:C62"/>
    <mergeCell ref="B70:C70"/>
    <mergeCell ref="B74:C74"/>
    <mergeCell ref="B91:I91"/>
    <mergeCell ref="B58:C58"/>
  </mergeCells>
  <printOptions horizontalCentered="1"/>
  <pageMargins left="0.19685039370078741" right="0" top="0" bottom="0" header="0" footer="0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IP-6</vt:lpstr>
      <vt:lpstr>'IP-6'!Títulos_a_imprimir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2022-08-10T15:22:45Z</cp:lastPrinted>
  <dcterms:created xsi:type="dcterms:W3CDTF">2020-07-08T20:13:40Z</dcterms:created>
  <dcterms:modified xsi:type="dcterms:W3CDTF">2022-08-11T03:35:00Z</dcterms:modified>
</cp:coreProperties>
</file>