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2\4 TRIMESTRE 2022 OK\DISCIPLINA FINANCIERA subir 4trim 2022\"/>
    </mc:Choice>
  </mc:AlternateContent>
  <xr:revisionPtr revIDLastSave="0" documentId="13_ncr:1_{48441375-2A49-4C45-8B70-D106E0725A7C}" xr6:coauthVersionLast="36" xr6:coauthVersionMax="36" xr10:uidLastSave="{00000000-0000-0000-0000-000000000000}"/>
  <bookViews>
    <workbookView xWindow="0" yWindow="0" windowWidth="20490" windowHeight="9045" xr2:uid="{00000000-000D-0000-FFFF-FFFF00000000}"/>
  </bookViews>
  <sheets>
    <sheet name="LDF-0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F77" i="1"/>
  <c r="E77" i="1"/>
  <c r="I77" i="1"/>
  <c r="H77" i="1"/>
  <c r="J76" i="1"/>
  <c r="G76" i="1"/>
  <c r="J75" i="1"/>
  <c r="G75" i="1"/>
  <c r="J70" i="1"/>
  <c r="J69" i="1" s="1"/>
  <c r="G70" i="1"/>
  <c r="G69" i="1" s="1"/>
  <c r="I69" i="1"/>
  <c r="H69" i="1"/>
  <c r="F69" i="1"/>
  <c r="E69" i="1"/>
  <c r="J65" i="1"/>
  <c r="G65" i="1"/>
  <c r="J64" i="1"/>
  <c r="G64" i="1"/>
  <c r="J63" i="1"/>
  <c r="G63" i="1"/>
  <c r="J62" i="1"/>
  <c r="G62" i="1"/>
  <c r="J61" i="1"/>
  <c r="I61" i="1"/>
  <c r="H61" i="1"/>
  <c r="F61" i="1"/>
  <c r="E61" i="1"/>
  <c r="J60" i="1"/>
  <c r="G60" i="1"/>
  <c r="J59" i="1"/>
  <c r="G59" i="1"/>
  <c r="G56" i="1" s="1"/>
  <c r="J58" i="1"/>
  <c r="G58" i="1"/>
  <c r="J57" i="1"/>
  <c r="G57" i="1"/>
  <c r="I56" i="1"/>
  <c r="H56" i="1"/>
  <c r="F56" i="1"/>
  <c r="E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I47" i="1"/>
  <c r="I67" i="1" s="1"/>
  <c r="H47" i="1"/>
  <c r="H67" i="1" s="1"/>
  <c r="F47" i="1"/>
  <c r="E47" i="1"/>
  <c r="E67" i="1" s="1"/>
  <c r="J41" i="1"/>
  <c r="G41" i="1"/>
  <c r="J40" i="1"/>
  <c r="J39" i="1" s="1"/>
  <c r="G40" i="1"/>
  <c r="I39" i="1"/>
  <c r="H39" i="1"/>
  <c r="F39" i="1"/>
  <c r="E39" i="1"/>
  <c r="J38" i="1"/>
  <c r="J37" i="1" s="1"/>
  <c r="G38" i="1"/>
  <c r="G37" i="1" s="1"/>
  <c r="I37" i="1"/>
  <c r="H37" i="1"/>
  <c r="F37" i="1"/>
  <c r="E37" i="1"/>
  <c r="J36" i="1"/>
  <c r="G36" i="1"/>
  <c r="J35" i="1"/>
  <c r="G35" i="1"/>
  <c r="J34" i="1"/>
  <c r="G34" i="1"/>
  <c r="J33" i="1"/>
  <c r="G33" i="1"/>
  <c r="J32" i="1"/>
  <c r="G32" i="1"/>
  <c r="J31" i="1"/>
  <c r="J30" i="1" s="1"/>
  <c r="G31" i="1"/>
  <c r="H30" i="1"/>
  <c r="F30" i="1"/>
  <c r="E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H18" i="1"/>
  <c r="H43" i="1" s="1"/>
  <c r="F18" i="1"/>
  <c r="E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61" i="1" l="1"/>
  <c r="F67" i="1"/>
  <c r="J47" i="1"/>
  <c r="G18" i="1"/>
  <c r="G77" i="1"/>
  <c r="G39" i="1"/>
  <c r="I43" i="1"/>
  <c r="I72" i="1" s="1"/>
  <c r="F43" i="1"/>
  <c r="F72" i="1" s="1"/>
  <c r="G30" i="1"/>
  <c r="E43" i="1"/>
  <c r="E72" i="1" s="1"/>
  <c r="H72" i="1"/>
  <c r="J18" i="1"/>
  <c r="J43" i="1" s="1"/>
  <c r="G47" i="1"/>
  <c r="G67" i="1" s="1"/>
  <c r="J56" i="1"/>
  <c r="J67" i="1" s="1"/>
  <c r="J77" i="1"/>
  <c r="G43" i="1" l="1"/>
  <c r="G72" i="1" s="1"/>
  <c r="J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<sst xmlns="http://schemas.openxmlformats.org/spreadsheetml/2006/main" count="75" uniqueCount="75">
  <si>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</si>
  <si>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</si>
  <si>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</si>
  <si>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</si>
  <si>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</si>
  <si>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</si>
  <si>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</si>
  <si>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</si>
  <si>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</si>
  <si>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</si>
  <si>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</si>
  <si>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</si>
  <si>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</si>
  <si>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</si>
  <si>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</si>
  <si>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</si>
  <si>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</si>
  <si>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</si>
  <si>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</si>
  <si>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</si>
  <si>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</si>
  <si>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</si>
  <si>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</si>
  <si>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</si>
  <si>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</si>
  <si>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</si>
  <si>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</si>
  <si>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</si>
  <si>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</si>
  <si>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</si>
  <si>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</si>
  <si>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</si>
  <si>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</si>
  <si>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</si>
  <si>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</si>
  <si>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</si>
  <si>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</si>
  <si>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</si>
  <si>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</si>
  <si>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</si>
  <si>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</si>
  <si>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</si>
  <si>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</si>
  <si>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</si>
  <si>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</si>
  <si>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</si>
  <si>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</si>
  <si>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</si>
  <si>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</si>
  <si>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</si>
  <si>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</si>
  <si>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</si>
  <si>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</si>
  <si>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</si>
  <si>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</si>
  <si>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</si>
  <si>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</si>
  <si>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</si>
  <si>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</si>
  <si>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</si>
  <si>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</si>
  <si>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</si>
  <si>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</si>
  <si>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</si>
  <si>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</si>
  <si>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</si>
  <si>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</si>
  <si>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</si>
  <si>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</si>
  <si>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</si>
  <si>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</si>
  <si>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</si>
  <si>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LDF-5</t>
  </si>
  <si>
    <t>PODER JUDICIAL DEL ESTADO DE GUERRERO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</si>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</sst>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justify" vertical="center"/>
    </xf>
    <xf numFmtId="164" fontId="6" fillId="0" borderId="17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right" vertical="center"/>
    </xf>
    <xf numFmtId="44" fontId="8" fillId="0" borderId="17" xfId="1" applyFont="1" applyBorder="1" applyAlignment="1">
      <alignment horizontal="right" vertical="center"/>
    </xf>
    <xf numFmtId="44" fontId="8" fillId="0" borderId="22" xfId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3" fontId="8" fillId="0" borderId="17" xfId="1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81</xdr:row>
      <xdr:rowOff>1</xdr:rowOff>
    </xdr:from>
    <xdr:to>
      <xdr:col>3</xdr:col>
      <xdr:colOff>2032907</xdr:colOff>
      <xdr:row>90</xdr:row>
      <xdr:rowOff>28576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9399988-03EC-4BAA-BEEE-FB36AA958D81}"/>
            </a:ext>
          </a:extLst>
        </xdr:cNvPr>
        <xdr:cNvSpPr txBox="1">
          <a:spLocks noChangeArrowheads="1"/>
        </xdr:cNvSpPr>
      </xdr:nvSpPr>
      <xdr:spPr bwMode="auto">
        <a:xfrm>
          <a:off x="161925" y="9867901"/>
          <a:ext cx="2185307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2209801</xdr:colOff>
      <xdr:row>81</xdr:row>
      <xdr:rowOff>0</xdr:rowOff>
    </xdr:from>
    <xdr:to>
      <xdr:col>6</xdr:col>
      <xdr:colOff>219076</xdr:colOff>
      <xdr:row>90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5D825B81-22F7-4001-82E6-E70A8FB2FBAF}"/>
            </a:ext>
          </a:extLst>
        </xdr:cNvPr>
        <xdr:cNvSpPr txBox="1">
          <a:spLocks noChangeArrowheads="1"/>
        </xdr:cNvSpPr>
      </xdr:nvSpPr>
      <xdr:spPr bwMode="auto">
        <a:xfrm>
          <a:off x="2524126" y="9867900"/>
          <a:ext cx="22860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723900</xdr:colOff>
      <xdr:row>81</xdr:row>
      <xdr:rowOff>0</xdr:rowOff>
    </xdr:from>
    <xdr:to>
      <xdr:col>9</xdr:col>
      <xdr:colOff>323850</xdr:colOff>
      <xdr:row>90</xdr:row>
      <xdr:rowOff>9525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97BBAFF-2AB3-47A1-8DC6-B7A6388480CB}"/>
            </a:ext>
          </a:extLst>
        </xdr:cNvPr>
        <xdr:cNvSpPr txBox="1">
          <a:spLocks noChangeArrowheads="1"/>
        </xdr:cNvSpPr>
      </xdr:nvSpPr>
      <xdr:spPr bwMode="auto">
        <a:xfrm>
          <a:off x="5314950" y="9867900"/>
          <a:ext cx="22574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8"/>
  <sheetViews>
    <sheetView showGridLines="0" tabSelected="1" topLeftCell="C1" workbookViewId="0">
      <selection activeCell="F2" sqref="F2"/>
    </sheetView>
  </sheetViews>
  <sheetFormatPr baseColWidth="10" defaultRowHeight="11.25" x14ac:dyDescent="0.2"/>
  <cols>
    <col min="1" max="1" width="1.28515625" style="1" customWidth="1"/>
    <col min="2" max="3" width="1.7109375" style="1" customWidth="1"/>
    <col min="4" max="4" width="38.28515625" style="1" customWidth="1"/>
    <col min="5" max="5" width="13.28515625" style="1" customWidth="1"/>
    <col min="6" max="6" width="12.5703125" style="1" customWidth="1"/>
    <col min="7" max="7" width="14.42578125" style="1" customWidth="1"/>
    <col min="8" max="8" width="13.42578125" style="1" customWidth="1"/>
    <col min="9" max="9" width="12" style="1" customWidth="1"/>
    <col min="10" max="10" width="12.140625" style="1" customWidth="1"/>
    <col min="11" max="11" width="12.7109375" style="1" customWidth="1"/>
    <col min="12" max="16384" width="11.42578125" style="1"/>
  </cols>
  <sheetData>
    <row r="1" spans="2:10" ht="6" customHeight="1" x14ac:dyDescent="0.2"/>
    <row r="2" spans="2:10" ht="18" customHeight="1" thickBot="1" x14ac:dyDescent="0.25">
      <c r="I2" s="33" t="s">
        <v>72</v>
      </c>
      <c r="J2" s="33"/>
    </row>
    <row r="3" spans="2:10" ht="15" customHeight="1" x14ac:dyDescent="0.2">
      <c r="B3" s="34" t="s">
        <v>73</v>
      </c>
      <c r="C3" s="35"/>
      <c r="D3" s="35"/>
      <c r="E3" s="35"/>
      <c r="F3" s="35"/>
      <c r="G3" s="35"/>
      <c r="H3" s="35"/>
      <c r="I3" s="35"/>
      <c r="J3" s="36"/>
    </row>
    <row r="4" spans="2:10" ht="9.75" customHeight="1" x14ac:dyDescent="0.2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9" customHeight="1" x14ac:dyDescent="0.2">
      <c r="B5" s="37" t="s">
        <v>74</v>
      </c>
      <c r="C5" s="38"/>
      <c r="D5" s="38"/>
      <c r="E5" s="38"/>
      <c r="F5" s="38"/>
      <c r="G5" s="38"/>
      <c r="H5" s="38"/>
      <c r="I5" s="38"/>
      <c r="J5" s="39"/>
    </row>
    <row r="6" spans="2:10" ht="9.75" customHeight="1" thickBot="1" x14ac:dyDescent="0.25">
      <c r="B6" s="40" t="s">
        <v>1</v>
      </c>
      <c r="C6" s="41"/>
      <c r="D6" s="41"/>
      <c r="E6" s="41"/>
      <c r="F6" s="41"/>
      <c r="G6" s="41"/>
      <c r="H6" s="41"/>
      <c r="I6" s="41"/>
      <c r="J6" s="42"/>
    </row>
    <row r="7" spans="2:10" ht="9.75" customHeight="1" thickBot="1" x14ac:dyDescent="0.25">
      <c r="B7" s="43" t="s">
        <v>2</v>
      </c>
      <c r="C7" s="44"/>
      <c r="D7" s="45"/>
      <c r="E7" s="52" t="s">
        <v>3</v>
      </c>
      <c r="F7" s="53"/>
      <c r="G7" s="53"/>
      <c r="H7" s="53"/>
      <c r="I7" s="54"/>
      <c r="J7" s="55" t="s">
        <v>4</v>
      </c>
    </row>
    <row r="8" spans="2:10" ht="12.75" customHeight="1" x14ac:dyDescent="0.2">
      <c r="B8" s="46"/>
      <c r="C8" s="47"/>
      <c r="D8" s="48"/>
      <c r="E8" s="55" t="s">
        <v>5</v>
      </c>
      <c r="F8" s="55" t="s">
        <v>6</v>
      </c>
      <c r="G8" s="58" t="s">
        <v>7</v>
      </c>
      <c r="H8" s="58" t="s">
        <v>8</v>
      </c>
      <c r="I8" s="58" t="s">
        <v>9</v>
      </c>
      <c r="J8" s="56"/>
    </row>
    <row r="9" spans="2:10" ht="11.25" customHeight="1" thickBot="1" x14ac:dyDescent="0.25">
      <c r="B9" s="49"/>
      <c r="C9" s="50"/>
      <c r="D9" s="51"/>
      <c r="E9" s="57"/>
      <c r="F9" s="57"/>
      <c r="G9" s="59"/>
      <c r="H9" s="59"/>
      <c r="I9" s="59"/>
      <c r="J9" s="57"/>
    </row>
    <row r="10" spans="2:10" ht="10.5" customHeight="1" x14ac:dyDescent="0.2">
      <c r="B10" s="25" t="s">
        <v>10</v>
      </c>
      <c r="C10" s="25"/>
      <c r="D10" s="25"/>
      <c r="E10" s="2"/>
      <c r="F10" s="2"/>
      <c r="G10" s="2"/>
      <c r="H10" s="2"/>
      <c r="I10" s="2"/>
      <c r="J10" s="2"/>
    </row>
    <row r="11" spans="2:10" ht="9.75" customHeight="1" x14ac:dyDescent="0.2">
      <c r="B11" s="3"/>
      <c r="C11" s="26" t="s">
        <v>11</v>
      </c>
      <c r="D11" s="27"/>
      <c r="E11" s="9"/>
      <c r="F11" s="10"/>
      <c r="G11" s="9">
        <f>E11+F11</f>
        <v>0</v>
      </c>
      <c r="H11" s="10"/>
      <c r="I11" s="10"/>
      <c r="J11" s="9">
        <f>I11-E11</f>
        <v>0</v>
      </c>
    </row>
    <row r="12" spans="2:10" ht="9.75" customHeight="1" x14ac:dyDescent="0.2">
      <c r="B12" s="3"/>
      <c r="C12" s="26" t="s">
        <v>12</v>
      </c>
      <c r="D12" s="27"/>
      <c r="E12" s="9"/>
      <c r="F12" s="10"/>
      <c r="G12" s="9">
        <f t="shared" ref="G12:G29" si="0">E12+F12</f>
        <v>0</v>
      </c>
      <c r="H12" s="10"/>
      <c r="I12" s="10"/>
      <c r="J12" s="9">
        <f t="shared" ref="J12:J17" si="1">I12-E12</f>
        <v>0</v>
      </c>
    </row>
    <row r="13" spans="2:10" ht="9.75" customHeight="1" x14ac:dyDescent="0.2">
      <c r="B13" s="3"/>
      <c r="C13" s="26" t="s">
        <v>13</v>
      </c>
      <c r="D13" s="27"/>
      <c r="E13" s="9"/>
      <c r="F13" s="10"/>
      <c r="G13" s="9">
        <f t="shared" si="0"/>
        <v>0</v>
      </c>
      <c r="H13" s="10"/>
      <c r="I13" s="10"/>
      <c r="J13" s="9">
        <f t="shared" si="1"/>
        <v>0</v>
      </c>
    </row>
    <row r="14" spans="2:10" ht="9.75" customHeight="1" x14ac:dyDescent="0.2">
      <c r="B14" s="3"/>
      <c r="C14" s="26" t="s">
        <v>14</v>
      </c>
      <c r="D14" s="27"/>
      <c r="E14" s="9"/>
      <c r="F14" s="10"/>
      <c r="G14" s="9">
        <f t="shared" si="0"/>
        <v>0</v>
      </c>
      <c r="H14" s="10"/>
      <c r="I14" s="10"/>
      <c r="J14" s="9">
        <f t="shared" si="1"/>
        <v>0</v>
      </c>
    </row>
    <row r="15" spans="2:10" ht="9.75" customHeight="1" x14ac:dyDescent="0.2">
      <c r="B15" s="3"/>
      <c r="C15" s="26" t="s">
        <v>15</v>
      </c>
      <c r="D15" s="27"/>
      <c r="E15" s="9">
        <v>3500000</v>
      </c>
      <c r="F15" s="9">
        <v>2537602.9300000002</v>
      </c>
      <c r="G15" s="9">
        <f t="shared" si="0"/>
        <v>6037602.9299999997</v>
      </c>
      <c r="H15" s="9">
        <v>6037602.9299999997</v>
      </c>
      <c r="I15" s="9">
        <v>6037602.9299999997</v>
      </c>
      <c r="J15" s="9">
        <f t="shared" si="1"/>
        <v>2537602.9299999997</v>
      </c>
    </row>
    <row r="16" spans="2:10" ht="9.75" customHeight="1" x14ac:dyDescent="0.2">
      <c r="B16" s="3"/>
      <c r="C16" s="26" t="s">
        <v>16</v>
      </c>
      <c r="D16" s="27"/>
      <c r="E16" s="9"/>
      <c r="F16" s="9"/>
      <c r="G16" s="9">
        <f t="shared" si="0"/>
        <v>0</v>
      </c>
      <c r="H16" s="9"/>
      <c r="I16" s="9"/>
      <c r="J16" s="9">
        <f t="shared" si="1"/>
        <v>0</v>
      </c>
    </row>
    <row r="17" spans="2:10" ht="9.75" customHeight="1" x14ac:dyDescent="0.2">
      <c r="B17" s="3"/>
      <c r="C17" s="26" t="s">
        <v>17</v>
      </c>
      <c r="D17" s="27"/>
      <c r="E17" s="9">
        <v>0</v>
      </c>
      <c r="F17" s="9">
        <v>4167324.21</v>
      </c>
      <c r="G17" s="9">
        <f t="shared" si="0"/>
        <v>4167324.21</v>
      </c>
      <c r="H17" s="9">
        <v>3214221</v>
      </c>
      <c r="I17" s="9">
        <v>3214221</v>
      </c>
      <c r="J17" s="9">
        <f t="shared" si="1"/>
        <v>3214221</v>
      </c>
    </row>
    <row r="18" spans="2:10" ht="18" customHeight="1" x14ac:dyDescent="0.2">
      <c r="B18" s="3"/>
      <c r="C18" s="29" t="s">
        <v>18</v>
      </c>
      <c r="D18" s="30"/>
      <c r="E18" s="9">
        <f t="shared" ref="E18:J18" si="2">SUM(E19:E29)</f>
        <v>0</v>
      </c>
      <c r="F18" s="11">
        <f t="shared" si="2"/>
        <v>0</v>
      </c>
      <c r="G18" s="11">
        <f>SUM(G19:G29)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2:10" ht="9.75" customHeight="1" x14ac:dyDescent="0.2">
      <c r="B19" s="3"/>
      <c r="C19" s="4"/>
      <c r="D19" s="5" t="s">
        <v>19</v>
      </c>
      <c r="E19" s="9"/>
      <c r="F19" s="9"/>
      <c r="G19" s="9">
        <f t="shared" si="0"/>
        <v>0</v>
      </c>
      <c r="H19" s="9"/>
      <c r="I19" s="9"/>
      <c r="J19" s="9">
        <f>I19-E19</f>
        <v>0</v>
      </c>
    </row>
    <row r="20" spans="2:10" ht="9.75" hidden="1" customHeight="1" x14ac:dyDescent="0.2">
      <c r="B20" s="3"/>
      <c r="C20" s="4"/>
      <c r="D20" s="5" t="s">
        <v>20</v>
      </c>
      <c r="E20" s="9"/>
      <c r="F20" s="9"/>
      <c r="G20" s="9">
        <f t="shared" si="0"/>
        <v>0</v>
      </c>
      <c r="H20" s="9"/>
      <c r="I20" s="9"/>
      <c r="J20" s="9">
        <f t="shared" ref="J20:J29" si="3">I20-E20</f>
        <v>0</v>
      </c>
    </row>
    <row r="21" spans="2:10" ht="9.75" customHeight="1" x14ac:dyDescent="0.2">
      <c r="B21" s="3"/>
      <c r="C21" s="4"/>
      <c r="D21" s="5" t="s">
        <v>21</v>
      </c>
      <c r="E21" s="9"/>
      <c r="F21" s="9"/>
      <c r="G21" s="9">
        <f t="shared" si="0"/>
        <v>0</v>
      </c>
      <c r="H21" s="9"/>
      <c r="I21" s="9"/>
      <c r="J21" s="9">
        <f t="shared" si="3"/>
        <v>0</v>
      </c>
    </row>
    <row r="22" spans="2:10" ht="9.75" hidden="1" customHeight="1" x14ac:dyDescent="0.2">
      <c r="B22" s="3"/>
      <c r="C22" s="4"/>
      <c r="D22" s="5" t="s">
        <v>22</v>
      </c>
      <c r="E22" s="9"/>
      <c r="F22" s="9"/>
      <c r="G22" s="9">
        <f t="shared" si="0"/>
        <v>0</v>
      </c>
      <c r="H22" s="9"/>
      <c r="I22" s="9"/>
      <c r="J22" s="9">
        <f t="shared" si="3"/>
        <v>0</v>
      </c>
    </row>
    <row r="23" spans="2:10" ht="9.75" hidden="1" customHeight="1" x14ac:dyDescent="0.2">
      <c r="B23" s="3"/>
      <c r="C23" s="4"/>
      <c r="D23" s="5" t="s">
        <v>23</v>
      </c>
      <c r="E23" s="9"/>
      <c r="F23" s="9"/>
      <c r="G23" s="9">
        <f t="shared" si="0"/>
        <v>0</v>
      </c>
      <c r="H23" s="9"/>
      <c r="I23" s="9"/>
      <c r="J23" s="9">
        <f t="shared" si="3"/>
        <v>0</v>
      </c>
    </row>
    <row r="24" spans="2:10" ht="9.75" hidden="1" customHeight="1" x14ac:dyDescent="0.2">
      <c r="B24" s="3"/>
      <c r="C24" s="4"/>
      <c r="D24" s="5" t="s">
        <v>24</v>
      </c>
      <c r="E24" s="9"/>
      <c r="F24" s="9"/>
      <c r="G24" s="9">
        <f t="shared" si="0"/>
        <v>0</v>
      </c>
      <c r="H24" s="9"/>
      <c r="I24" s="9"/>
      <c r="J24" s="9">
        <f t="shared" si="3"/>
        <v>0</v>
      </c>
    </row>
    <row r="25" spans="2:10" ht="9.75" hidden="1" customHeight="1" x14ac:dyDescent="0.2">
      <c r="B25" s="3"/>
      <c r="C25" s="4"/>
      <c r="D25" s="5" t="s">
        <v>25</v>
      </c>
      <c r="E25" s="9"/>
      <c r="F25" s="9"/>
      <c r="G25" s="9">
        <f t="shared" si="0"/>
        <v>0</v>
      </c>
      <c r="H25" s="9"/>
      <c r="I25" s="9"/>
      <c r="J25" s="9">
        <f t="shared" si="3"/>
        <v>0</v>
      </c>
    </row>
    <row r="26" spans="2:10" ht="9.75" hidden="1" customHeight="1" x14ac:dyDescent="0.2">
      <c r="B26" s="3"/>
      <c r="C26" s="4"/>
      <c r="D26" s="5" t="s">
        <v>26</v>
      </c>
      <c r="E26" s="9"/>
      <c r="F26" s="9"/>
      <c r="G26" s="9">
        <f t="shared" si="0"/>
        <v>0</v>
      </c>
      <c r="H26" s="9"/>
      <c r="I26" s="9"/>
      <c r="J26" s="9">
        <f t="shared" si="3"/>
        <v>0</v>
      </c>
    </row>
    <row r="27" spans="2:10" ht="9.75" hidden="1" customHeight="1" x14ac:dyDescent="0.2">
      <c r="B27" s="3"/>
      <c r="C27" s="4"/>
      <c r="D27" s="5" t="s">
        <v>27</v>
      </c>
      <c r="E27" s="9"/>
      <c r="F27" s="9"/>
      <c r="G27" s="9">
        <f t="shared" si="0"/>
        <v>0</v>
      </c>
      <c r="H27" s="9"/>
      <c r="I27" s="9"/>
      <c r="J27" s="9">
        <f t="shared" si="3"/>
        <v>0</v>
      </c>
    </row>
    <row r="28" spans="2:10" ht="9.75" hidden="1" customHeight="1" x14ac:dyDescent="0.2">
      <c r="B28" s="3"/>
      <c r="C28" s="4"/>
      <c r="D28" s="5" t="s">
        <v>28</v>
      </c>
      <c r="E28" s="9"/>
      <c r="F28" s="9"/>
      <c r="G28" s="9">
        <f t="shared" si="0"/>
        <v>0</v>
      </c>
      <c r="H28" s="9"/>
      <c r="I28" s="9"/>
      <c r="J28" s="9">
        <f t="shared" si="3"/>
        <v>0</v>
      </c>
    </row>
    <row r="29" spans="2:10" ht="22.5" hidden="1" x14ac:dyDescent="0.2">
      <c r="B29" s="3"/>
      <c r="C29" s="4"/>
      <c r="D29" s="6" t="s">
        <v>29</v>
      </c>
      <c r="E29" s="9"/>
      <c r="F29" s="9"/>
      <c r="G29" s="9">
        <f t="shared" si="0"/>
        <v>0</v>
      </c>
      <c r="H29" s="9"/>
      <c r="I29" s="9"/>
      <c r="J29" s="9">
        <f t="shared" si="3"/>
        <v>0</v>
      </c>
    </row>
    <row r="30" spans="2:10" ht="9.75" customHeight="1" x14ac:dyDescent="0.2">
      <c r="B30" s="3"/>
      <c r="C30" s="29" t="s">
        <v>30</v>
      </c>
      <c r="D30" s="30"/>
      <c r="E30" s="9">
        <f t="shared" ref="E30:J30" si="4">SUM(E31:E35)</f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9">
        <f>SUM(I31:I35)</f>
        <v>0</v>
      </c>
      <c r="J30" s="9">
        <f t="shared" si="4"/>
        <v>0</v>
      </c>
    </row>
    <row r="31" spans="2:10" ht="9.75" customHeight="1" x14ac:dyDescent="0.2">
      <c r="B31" s="3"/>
      <c r="C31" s="4"/>
      <c r="D31" s="5" t="s">
        <v>31</v>
      </c>
      <c r="E31" s="9"/>
      <c r="F31" s="9"/>
      <c r="G31" s="9">
        <f t="shared" ref="G31:G41" si="5">E31+F31</f>
        <v>0</v>
      </c>
      <c r="H31" s="9"/>
      <c r="I31" s="9"/>
      <c r="J31" s="9">
        <f t="shared" ref="J31:J41" si="6">I31-E31</f>
        <v>0</v>
      </c>
    </row>
    <row r="32" spans="2:10" ht="9.75" customHeight="1" x14ac:dyDescent="0.2">
      <c r="B32" s="3"/>
      <c r="C32" s="4"/>
      <c r="D32" s="5" t="s">
        <v>32</v>
      </c>
      <c r="E32" s="9"/>
      <c r="F32" s="9"/>
      <c r="G32" s="9">
        <f t="shared" si="5"/>
        <v>0</v>
      </c>
      <c r="H32" s="9"/>
      <c r="I32" s="9"/>
      <c r="J32" s="9">
        <f t="shared" si="6"/>
        <v>0</v>
      </c>
    </row>
    <row r="33" spans="2:10" ht="9.75" hidden="1" customHeight="1" x14ac:dyDescent="0.2">
      <c r="B33" s="3"/>
      <c r="C33" s="4"/>
      <c r="D33" s="5" t="s">
        <v>33</v>
      </c>
      <c r="E33" s="9"/>
      <c r="F33" s="9"/>
      <c r="G33" s="9">
        <f t="shared" si="5"/>
        <v>0</v>
      </c>
      <c r="H33" s="9"/>
      <c r="I33" s="9"/>
      <c r="J33" s="9">
        <f t="shared" si="6"/>
        <v>0</v>
      </c>
    </row>
    <row r="34" spans="2:10" ht="9.75" hidden="1" customHeight="1" x14ac:dyDescent="0.2">
      <c r="B34" s="3"/>
      <c r="C34" s="4"/>
      <c r="D34" s="5" t="s">
        <v>34</v>
      </c>
      <c r="E34" s="9"/>
      <c r="F34" s="9"/>
      <c r="G34" s="9">
        <f t="shared" si="5"/>
        <v>0</v>
      </c>
      <c r="H34" s="9"/>
      <c r="I34" s="9"/>
      <c r="J34" s="9">
        <f t="shared" si="6"/>
        <v>0</v>
      </c>
    </row>
    <row r="35" spans="2:10" ht="9.75" hidden="1" customHeight="1" x14ac:dyDescent="0.2">
      <c r="B35" s="3"/>
      <c r="C35" s="4"/>
      <c r="D35" s="5" t="s">
        <v>35</v>
      </c>
      <c r="E35" s="9"/>
      <c r="F35" s="9"/>
      <c r="G35" s="9">
        <f t="shared" si="5"/>
        <v>0</v>
      </c>
      <c r="H35" s="9"/>
      <c r="I35" s="9"/>
      <c r="J35" s="9">
        <f t="shared" si="6"/>
        <v>0</v>
      </c>
    </row>
    <row r="36" spans="2:10" ht="9.75" customHeight="1" x14ac:dyDescent="0.2">
      <c r="B36" s="3"/>
      <c r="C36" s="26" t="s">
        <v>36</v>
      </c>
      <c r="D36" s="27"/>
      <c r="E36" s="9">
        <v>852564726.71000004</v>
      </c>
      <c r="F36" s="9">
        <v>67470872.109999999</v>
      </c>
      <c r="G36" s="9">
        <f t="shared" si="5"/>
        <v>920035598.82000005</v>
      </c>
      <c r="H36" s="9">
        <v>920035598.82000005</v>
      </c>
      <c r="I36" s="9">
        <v>920035598.82000005</v>
      </c>
      <c r="J36" s="9">
        <f t="shared" si="6"/>
        <v>67470872.110000014</v>
      </c>
    </row>
    <row r="37" spans="2:10" ht="9.75" customHeight="1" x14ac:dyDescent="0.2">
      <c r="B37" s="3"/>
      <c r="C37" s="26" t="s">
        <v>37</v>
      </c>
      <c r="D37" s="27"/>
      <c r="E37" s="9">
        <f t="shared" ref="E37:J37" si="7">E38</f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2:10" ht="9.75" customHeight="1" x14ac:dyDescent="0.2">
      <c r="B38" s="3"/>
      <c r="C38" s="4"/>
      <c r="D38" s="5" t="s">
        <v>38</v>
      </c>
      <c r="E38" s="9"/>
      <c r="F38" s="9"/>
      <c r="G38" s="9">
        <f t="shared" si="5"/>
        <v>0</v>
      </c>
      <c r="H38" s="9"/>
      <c r="I38" s="9"/>
      <c r="J38" s="9">
        <f t="shared" si="6"/>
        <v>0</v>
      </c>
    </row>
    <row r="39" spans="2:10" ht="9.75" customHeight="1" x14ac:dyDescent="0.2">
      <c r="B39" s="3"/>
      <c r="C39" s="26" t="s">
        <v>39</v>
      </c>
      <c r="D39" s="27"/>
      <c r="E39" s="9">
        <f t="shared" ref="E39:J39" si="8">E40+E41</f>
        <v>0</v>
      </c>
      <c r="F39" s="9">
        <f t="shared" si="8"/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</row>
    <row r="40" spans="2:10" ht="9.75" hidden="1" customHeight="1" x14ac:dyDescent="0.2">
      <c r="B40" s="3"/>
      <c r="C40" s="4"/>
      <c r="D40" s="4" t="s">
        <v>40</v>
      </c>
      <c r="E40" s="9"/>
      <c r="F40" s="9"/>
      <c r="G40" s="9">
        <f t="shared" si="5"/>
        <v>0</v>
      </c>
      <c r="H40" s="9"/>
      <c r="I40" s="9"/>
      <c r="J40" s="9">
        <f t="shared" si="6"/>
        <v>0</v>
      </c>
    </row>
    <row r="41" spans="2:10" ht="9.75" hidden="1" customHeight="1" x14ac:dyDescent="0.2">
      <c r="B41" s="3"/>
      <c r="C41" s="4"/>
      <c r="D41" s="5" t="s">
        <v>41</v>
      </c>
      <c r="E41" s="9"/>
      <c r="F41" s="9"/>
      <c r="G41" s="9">
        <f t="shared" si="5"/>
        <v>0</v>
      </c>
      <c r="H41" s="9"/>
      <c r="I41" s="9"/>
      <c r="J41" s="9">
        <f t="shared" si="6"/>
        <v>0</v>
      </c>
    </row>
    <row r="42" spans="2:10" ht="6" customHeight="1" x14ac:dyDescent="0.2">
      <c r="B42" s="3"/>
      <c r="C42" s="4"/>
      <c r="D42" s="5"/>
      <c r="E42" s="18"/>
      <c r="F42" s="18"/>
      <c r="G42" s="18"/>
      <c r="H42" s="18"/>
      <c r="I42" s="18"/>
      <c r="J42" s="18"/>
    </row>
    <row r="43" spans="2:10" ht="24" customHeight="1" x14ac:dyDescent="0.2">
      <c r="B43" s="22" t="s">
        <v>42</v>
      </c>
      <c r="C43" s="22"/>
      <c r="D43" s="22"/>
      <c r="E43" s="12">
        <f>E11+E12+E13+E14+E15+E16+E17+E18+E30+E36+E37+E39</f>
        <v>856064726.71000004</v>
      </c>
      <c r="F43" s="13">
        <f t="shared" ref="F43:J43" si="9">F11+F12+F13+F14+F15+F16+F17+F18+F30+F36+F37+F39</f>
        <v>74175799.25</v>
      </c>
      <c r="G43" s="13">
        <f t="shared" si="9"/>
        <v>930240525.96000004</v>
      </c>
      <c r="H43" s="13">
        <f t="shared" si="9"/>
        <v>929287422.75</v>
      </c>
      <c r="I43" s="13">
        <f t="shared" si="9"/>
        <v>929287422.75</v>
      </c>
      <c r="J43" s="13">
        <f t="shared" si="9"/>
        <v>73222696.040000021</v>
      </c>
    </row>
    <row r="44" spans="2:10" ht="10.5" customHeight="1" x14ac:dyDescent="0.2">
      <c r="B44" s="25" t="s">
        <v>43</v>
      </c>
      <c r="C44" s="25"/>
      <c r="D44" s="25"/>
      <c r="E44" s="19"/>
      <c r="F44" s="19"/>
      <c r="G44" s="19"/>
      <c r="H44" s="19"/>
      <c r="I44" s="19"/>
      <c r="J44" s="18"/>
    </row>
    <row r="45" spans="2:10" ht="6" customHeight="1" x14ac:dyDescent="0.2">
      <c r="B45" s="3"/>
      <c r="C45" s="4"/>
      <c r="D45" s="5"/>
      <c r="E45" s="18"/>
      <c r="F45" s="18"/>
      <c r="G45" s="18"/>
      <c r="H45" s="18"/>
      <c r="I45" s="18"/>
      <c r="J45" s="18"/>
    </row>
    <row r="46" spans="2:10" ht="10.5" customHeight="1" x14ac:dyDescent="0.2">
      <c r="B46" s="25" t="s">
        <v>44</v>
      </c>
      <c r="C46" s="25"/>
      <c r="D46" s="25"/>
      <c r="E46" s="9"/>
      <c r="F46" s="9"/>
      <c r="G46" s="9"/>
      <c r="H46" s="9"/>
      <c r="I46" s="9"/>
      <c r="J46" s="9"/>
    </row>
    <row r="47" spans="2:10" ht="9.75" customHeight="1" x14ac:dyDescent="0.2">
      <c r="B47" s="3"/>
      <c r="C47" s="26" t="s">
        <v>45</v>
      </c>
      <c r="D47" s="27"/>
      <c r="E47" s="9">
        <f t="shared" ref="E47:J47" si="10">SUM(E48:E55)</f>
        <v>0</v>
      </c>
      <c r="F47" s="9">
        <f t="shared" si="10"/>
        <v>0</v>
      </c>
      <c r="G47" s="9">
        <f t="shared" si="10"/>
        <v>0</v>
      </c>
      <c r="H47" s="9">
        <f t="shared" si="10"/>
        <v>0</v>
      </c>
      <c r="I47" s="9">
        <f t="shared" si="10"/>
        <v>0</v>
      </c>
      <c r="J47" s="9">
        <f t="shared" si="10"/>
        <v>0</v>
      </c>
    </row>
    <row r="48" spans="2:10" ht="22.5" x14ac:dyDescent="0.2">
      <c r="B48" s="3"/>
      <c r="C48" s="4"/>
      <c r="D48" s="6" t="s">
        <v>46</v>
      </c>
      <c r="E48" s="9"/>
      <c r="F48" s="9"/>
      <c r="G48" s="9">
        <f t="shared" ref="G48:G65" si="11">E48+F48</f>
        <v>0</v>
      </c>
      <c r="H48" s="9"/>
      <c r="I48" s="9"/>
      <c r="J48" s="9">
        <f t="shared" ref="J48:J65" si="12">I48-E48</f>
        <v>0</v>
      </c>
    </row>
    <row r="49" spans="2:10" ht="9.75" customHeight="1" x14ac:dyDescent="0.2">
      <c r="B49" s="3"/>
      <c r="C49" s="4"/>
      <c r="D49" s="5" t="s">
        <v>47</v>
      </c>
      <c r="E49" s="9"/>
      <c r="F49" s="9"/>
      <c r="G49" s="9">
        <f t="shared" si="11"/>
        <v>0</v>
      </c>
      <c r="H49" s="9"/>
      <c r="I49" s="9"/>
      <c r="J49" s="9">
        <f t="shared" si="12"/>
        <v>0</v>
      </c>
    </row>
    <row r="50" spans="2:10" ht="9.75" hidden="1" customHeight="1" x14ac:dyDescent="0.2">
      <c r="B50" s="3"/>
      <c r="C50" s="4"/>
      <c r="D50" s="5" t="s">
        <v>48</v>
      </c>
      <c r="E50" s="9"/>
      <c r="F50" s="9"/>
      <c r="G50" s="9">
        <f t="shared" si="11"/>
        <v>0</v>
      </c>
      <c r="H50" s="9"/>
      <c r="I50" s="9"/>
      <c r="J50" s="9">
        <f t="shared" si="12"/>
        <v>0</v>
      </c>
    </row>
    <row r="51" spans="2:10" ht="33.75" hidden="1" x14ac:dyDescent="0.2">
      <c r="B51" s="3"/>
      <c r="C51" s="4"/>
      <c r="D51" s="6" t="s">
        <v>49</v>
      </c>
      <c r="E51" s="9"/>
      <c r="F51" s="9"/>
      <c r="G51" s="9">
        <f t="shared" si="11"/>
        <v>0</v>
      </c>
      <c r="H51" s="9"/>
      <c r="I51" s="9"/>
      <c r="J51" s="9">
        <f t="shared" si="12"/>
        <v>0</v>
      </c>
    </row>
    <row r="52" spans="2:10" ht="9.75" customHeight="1" x14ac:dyDescent="0.2">
      <c r="B52" s="3"/>
      <c r="C52" s="4"/>
      <c r="D52" s="5" t="s">
        <v>50</v>
      </c>
      <c r="E52" s="9"/>
      <c r="F52" s="9"/>
      <c r="G52" s="9">
        <f t="shared" si="11"/>
        <v>0</v>
      </c>
      <c r="H52" s="9"/>
      <c r="I52" s="9"/>
      <c r="J52" s="9">
        <f t="shared" si="12"/>
        <v>0</v>
      </c>
    </row>
    <row r="53" spans="2:10" ht="22.5" x14ac:dyDescent="0.2">
      <c r="B53" s="3"/>
      <c r="C53" s="4"/>
      <c r="D53" s="6" t="s">
        <v>51</v>
      </c>
      <c r="E53" s="9"/>
      <c r="F53" s="9"/>
      <c r="G53" s="9">
        <f t="shared" si="11"/>
        <v>0</v>
      </c>
      <c r="H53" s="9"/>
      <c r="I53" s="9"/>
      <c r="J53" s="9">
        <f t="shared" si="12"/>
        <v>0</v>
      </c>
    </row>
    <row r="54" spans="2:10" ht="22.5" x14ac:dyDescent="0.2">
      <c r="B54" s="3"/>
      <c r="C54" s="4"/>
      <c r="D54" s="6" t="s">
        <v>52</v>
      </c>
      <c r="E54" s="9"/>
      <c r="F54" s="9"/>
      <c r="G54" s="9">
        <f t="shared" si="11"/>
        <v>0</v>
      </c>
      <c r="H54" s="9"/>
      <c r="I54" s="9"/>
      <c r="J54" s="9">
        <f t="shared" si="12"/>
        <v>0</v>
      </c>
    </row>
    <row r="55" spans="2:10" ht="22.5" x14ac:dyDescent="0.2">
      <c r="B55" s="3"/>
      <c r="C55" s="4"/>
      <c r="D55" s="6" t="s">
        <v>53</v>
      </c>
      <c r="E55" s="9"/>
      <c r="F55" s="9"/>
      <c r="G55" s="9">
        <f t="shared" si="11"/>
        <v>0</v>
      </c>
      <c r="H55" s="9"/>
      <c r="I55" s="9"/>
      <c r="J55" s="9">
        <f t="shared" si="12"/>
        <v>0</v>
      </c>
    </row>
    <row r="56" spans="2:10" ht="9.75" customHeight="1" x14ac:dyDescent="0.2">
      <c r="B56" s="3"/>
      <c r="C56" s="26" t="s">
        <v>54</v>
      </c>
      <c r="D56" s="27"/>
      <c r="E56" s="9">
        <f t="shared" ref="E56:J56" si="13">SUM(E57:E60)</f>
        <v>0</v>
      </c>
      <c r="F56" s="9">
        <f t="shared" si="13"/>
        <v>0</v>
      </c>
      <c r="G56" s="9">
        <f t="shared" si="13"/>
        <v>0</v>
      </c>
      <c r="H56" s="9">
        <f t="shared" si="13"/>
        <v>0</v>
      </c>
      <c r="I56" s="9">
        <f t="shared" si="13"/>
        <v>0</v>
      </c>
      <c r="J56" s="9">
        <f t="shared" si="13"/>
        <v>0</v>
      </c>
    </row>
    <row r="57" spans="2:10" ht="9.75" customHeight="1" x14ac:dyDescent="0.2">
      <c r="B57" s="3"/>
      <c r="C57" s="4"/>
      <c r="D57" s="5" t="s">
        <v>55</v>
      </c>
      <c r="E57" s="9"/>
      <c r="F57" s="9"/>
      <c r="G57" s="9">
        <f t="shared" si="11"/>
        <v>0</v>
      </c>
      <c r="H57" s="9"/>
      <c r="I57" s="9"/>
      <c r="J57" s="9">
        <f t="shared" si="12"/>
        <v>0</v>
      </c>
    </row>
    <row r="58" spans="2:10" ht="9.75" customHeight="1" x14ac:dyDescent="0.2">
      <c r="B58" s="3"/>
      <c r="C58" s="4"/>
      <c r="D58" s="5" t="s">
        <v>56</v>
      </c>
      <c r="E58" s="9"/>
      <c r="F58" s="9"/>
      <c r="G58" s="9">
        <f t="shared" si="11"/>
        <v>0</v>
      </c>
      <c r="H58" s="9"/>
      <c r="I58" s="9"/>
      <c r="J58" s="9">
        <f t="shared" si="12"/>
        <v>0</v>
      </c>
    </row>
    <row r="59" spans="2:10" ht="9.75" customHeight="1" x14ac:dyDescent="0.2">
      <c r="B59" s="3"/>
      <c r="C59" s="4"/>
      <c r="D59" s="5" t="s">
        <v>57</v>
      </c>
      <c r="E59" s="9"/>
      <c r="F59" s="9"/>
      <c r="G59" s="9">
        <f t="shared" si="11"/>
        <v>0</v>
      </c>
      <c r="H59" s="9"/>
      <c r="I59" s="9"/>
      <c r="J59" s="9">
        <f t="shared" si="12"/>
        <v>0</v>
      </c>
    </row>
    <row r="60" spans="2:10" ht="9.75" customHeight="1" x14ac:dyDescent="0.2">
      <c r="B60" s="3"/>
      <c r="C60" s="4"/>
      <c r="D60" s="5" t="s">
        <v>58</v>
      </c>
      <c r="E60" s="9"/>
      <c r="F60" s="9"/>
      <c r="G60" s="9">
        <f t="shared" si="11"/>
        <v>0</v>
      </c>
      <c r="H60" s="9"/>
      <c r="I60" s="9"/>
      <c r="J60" s="9">
        <f t="shared" si="12"/>
        <v>0</v>
      </c>
    </row>
    <row r="61" spans="2:10" ht="9.75" customHeight="1" x14ac:dyDescent="0.2">
      <c r="B61" s="3"/>
      <c r="C61" s="26" t="s">
        <v>59</v>
      </c>
      <c r="D61" s="27"/>
      <c r="E61" s="9">
        <f t="shared" ref="E61:J61" si="14">E62+E63</f>
        <v>0</v>
      </c>
      <c r="F61" s="9">
        <f t="shared" si="14"/>
        <v>0</v>
      </c>
      <c r="G61" s="9">
        <f t="shared" si="14"/>
        <v>0</v>
      </c>
      <c r="H61" s="9">
        <f t="shared" si="14"/>
        <v>0</v>
      </c>
      <c r="I61" s="9">
        <f t="shared" si="14"/>
        <v>0</v>
      </c>
      <c r="J61" s="9">
        <f t="shared" si="14"/>
        <v>0</v>
      </c>
    </row>
    <row r="62" spans="2:10" ht="22.5" x14ac:dyDescent="0.2">
      <c r="B62" s="3"/>
      <c r="C62" s="4"/>
      <c r="D62" s="6" t="s">
        <v>60</v>
      </c>
      <c r="E62" s="9"/>
      <c r="F62" s="9"/>
      <c r="G62" s="9">
        <f t="shared" si="11"/>
        <v>0</v>
      </c>
      <c r="H62" s="9"/>
      <c r="I62" s="9"/>
      <c r="J62" s="9">
        <f t="shared" si="12"/>
        <v>0</v>
      </c>
    </row>
    <row r="63" spans="2:10" ht="9.75" customHeight="1" x14ac:dyDescent="0.2">
      <c r="B63" s="3"/>
      <c r="C63" s="4"/>
      <c r="D63" s="5" t="s">
        <v>61</v>
      </c>
      <c r="E63" s="9"/>
      <c r="F63" s="9"/>
      <c r="G63" s="9">
        <f t="shared" si="11"/>
        <v>0</v>
      </c>
      <c r="H63" s="9"/>
      <c r="I63" s="9"/>
      <c r="J63" s="9">
        <f t="shared" si="12"/>
        <v>0</v>
      </c>
    </row>
    <row r="64" spans="2:10" ht="16.5" customHeight="1" x14ac:dyDescent="0.2">
      <c r="B64" s="3"/>
      <c r="C64" s="29" t="s">
        <v>62</v>
      </c>
      <c r="D64" s="30"/>
      <c r="E64" s="9">
        <v>12565239.310000001</v>
      </c>
      <c r="F64" s="9">
        <v>22899999.690000001</v>
      </c>
      <c r="G64" s="9">
        <f t="shared" si="11"/>
        <v>35465239</v>
      </c>
      <c r="H64" s="9">
        <v>34865239</v>
      </c>
      <c r="I64" s="9">
        <v>34865239</v>
      </c>
      <c r="J64" s="9">
        <f t="shared" si="12"/>
        <v>22299999.689999998</v>
      </c>
    </row>
    <row r="65" spans="2:10" ht="9.75" customHeight="1" x14ac:dyDescent="0.2">
      <c r="B65" s="3"/>
      <c r="C65" s="26" t="s">
        <v>63</v>
      </c>
      <c r="D65" s="27"/>
      <c r="E65" s="9"/>
      <c r="F65" s="9"/>
      <c r="G65" s="9">
        <f t="shared" si="11"/>
        <v>0</v>
      </c>
      <c r="H65" s="9"/>
      <c r="I65" s="9"/>
      <c r="J65" s="9">
        <f t="shared" si="12"/>
        <v>0</v>
      </c>
    </row>
    <row r="66" spans="2:10" ht="5.25" customHeight="1" x14ac:dyDescent="0.2">
      <c r="B66" s="3"/>
      <c r="C66" s="26"/>
      <c r="D66" s="27"/>
      <c r="E66" s="18"/>
      <c r="F66" s="18"/>
      <c r="G66" s="18"/>
      <c r="H66" s="18"/>
      <c r="I66" s="18"/>
      <c r="J66" s="18"/>
    </row>
    <row r="67" spans="2:10" ht="25.5" customHeight="1" x14ac:dyDescent="0.2">
      <c r="B67" s="31" t="s">
        <v>64</v>
      </c>
      <c r="C67" s="32"/>
      <c r="D67" s="21"/>
      <c r="E67" s="15">
        <f t="shared" ref="E67:J67" si="15">E47+E56+E61+E64+E65</f>
        <v>12565239.310000001</v>
      </c>
      <c r="F67" s="15">
        <f>F47+F56+F61+F64+F65</f>
        <v>22899999.690000001</v>
      </c>
      <c r="G67" s="15">
        <f t="shared" si="15"/>
        <v>35465239</v>
      </c>
      <c r="H67" s="15">
        <f t="shared" si="15"/>
        <v>34865239</v>
      </c>
      <c r="I67" s="15">
        <f t="shared" si="15"/>
        <v>34865239</v>
      </c>
      <c r="J67" s="15">
        <f t="shared" si="15"/>
        <v>22299999.689999998</v>
      </c>
    </row>
    <row r="68" spans="2:10" ht="6" customHeight="1" x14ac:dyDescent="0.2">
      <c r="B68" s="3"/>
      <c r="C68" s="26"/>
      <c r="D68" s="27"/>
      <c r="E68" s="20"/>
      <c r="F68" s="20"/>
      <c r="G68" s="20"/>
      <c r="H68" s="20"/>
      <c r="I68" s="20"/>
      <c r="J68" s="20"/>
    </row>
    <row r="69" spans="2:10" ht="10.5" customHeight="1" x14ac:dyDescent="0.2">
      <c r="B69" s="25" t="s">
        <v>65</v>
      </c>
      <c r="C69" s="25"/>
      <c r="D69" s="25"/>
      <c r="E69" s="16">
        <f t="shared" ref="E69:J69" si="16">E70</f>
        <v>0</v>
      </c>
      <c r="F69" s="16">
        <f t="shared" si="16"/>
        <v>5000000</v>
      </c>
      <c r="G69" s="16">
        <f t="shared" si="16"/>
        <v>5000000</v>
      </c>
      <c r="H69" s="16">
        <f t="shared" si="16"/>
        <v>5000000</v>
      </c>
      <c r="I69" s="16">
        <f t="shared" si="16"/>
        <v>5000000</v>
      </c>
      <c r="J69" s="16">
        <f t="shared" si="16"/>
        <v>5000000</v>
      </c>
    </row>
    <row r="70" spans="2:10" ht="9" customHeight="1" x14ac:dyDescent="0.2">
      <c r="B70" s="3"/>
      <c r="C70" s="26" t="s">
        <v>66</v>
      </c>
      <c r="D70" s="27"/>
      <c r="E70" s="17"/>
      <c r="F70" s="17">
        <v>5000000</v>
      </c>
      <c r="G70" s="17">
        <f>E70+F70</f>
        <v>5000000</v>
      </c>
      <c r="H70" s="17">
        <v>5000000</v>
      </c>
      <c r="I70" s="17">
        <v>5000000</v>
      </c>
      <c r="J70" s="17">
        <f>I70-E70</f>
        <v>5000000</v>
      </c>
    </row>
    <row r="71" spans="2:10" ht="6" customHeight="1" x14ac:dyDescent="0.2">
      <c r="B71" s="3"/>
      <c r="C71" s="26"/>
      <c r="D71" s="27"/>
      <c r="E71" s="20"/>
      <c r="F71" s="20"/>
      <c r="G71" s="20"/>
      <c r="H71" s="20"/>
      <c r="I71" s="20"/>
      <c r="J71" s="20"/>
    </row>
    <row r="72" spans="2:10" ht="21" customHeight="1" x14ac:dyDescent="0.2">
      <c r="B72" s="25" t="s">
        <v>67</v>
      </c>
      <c r="C72" s="25"/>
      <c r="D72" s="25"/>
      <c r="E72" s="15">
        <f>E43+E67+E69</f>
        <v>868629966.01999998</v>
      </c>
      <c r="F72" s="15">
        <f>F43+F67+F69</f>
        <v>102075798.94</v>
      </c>
      <c r="G72" s="15">
        <f t="shared" ref="G72:J72" si="17">G43+G67+G69</f>
        <v>970705764.96000004</v>
      </c>
      <c r="H72" s="15">
        <f t="shared" si="17"/>
        <v>969152661.75</v>
      </c>
      <c r="I72" s="15">
        <f t="shared" si="17"/>
        <v>969152661.75</v>
      </c>
      <c r="J72" s="15">
        <f t="shared" si="17"/>
        <v>100522695.73000002</v>
      </c>
    </row>
    <row r="73" spans="2:10" ht="5.25" customHeight="1" x14ac:dyDescent="0.2">
      <c r="B73" s="3"/>
      <c r="C73" s="26"/>
      <c r="D73" s="27"/>
      <c r="E73" s="20"/>
      <c r="F73" s="20"/>
      <c r="G73" s="20"/>
      <c r="H73" s="20"/>
      <c r="I73" s="20"/>
      <c r="J73" s="20"/>
    </row>
    <row r="74" spans="2:10" ht="10.5" customHeight="1" x14ac:dyDescent="0.2">
      <c r="B74" s="3"/>
      <c r="C74" s="28" t="s">
        <v>68</v>
      </c>
      <c r="D74" s="25"/>
      <c r="E74" s="20"/>
      <c r="F74" s="20"/>
      <c r="G74" s="20"/>
      <c r="H74" s="20"/>
      <c r="I74" s="20"/>
      <c r="J74" s="20"/>
    </row>
    <row r="75" spans="2:10" ht="21" customHeight="1" x14ac:dyDescent="0.2">
      <c r="B75" s="3"/>
      <c r="C75" s="29" t="s">
        <v>69</v>
      </c>
      <c r="D75" s="30"/>
      <c r="E75" s="9"/>
      <c r="F75" s="9">
        <v>5000000</v>
      </c>
      <c r="G75" s="9">
        <f>E75+F75</f>
        <v>5000000</v>
      </c>
      <c r="H75" s="9">
        <v>5000000</v>
      </c>
      <c r="I75" s="9">
        <v>5000000</v>
      </c>
      <c r="J75" s="9">
        <f>I75-E75</f>
        <v>5000000</v>
      </c>
    </row>
    <row r="76" spans="2:10" ht="19.5" customHeight="1" x14ac:dyDescent="0.2">
      <c r="B76" s="3"/>
      <c r="C76" s="29" t="s">
        <v>70</v>
      </c>
      <c r="D76" s="30"/>
      <c r="E76" s="9"/>
      <c r="F76" s="9"/>
      <c r="G76" s="9">
        <f>E76+F76</f>
        <v>0</v>
      </c>
      <c r="H76" s="9"/>
      <c r="I76" s="9"/>
      <c r="J76" s="9">
        <f>I76-E76</f>
        <v>0</v>
      </c>
    </row>
    <row r="77" spans="2:10" ht="19.5" customHeight="1" x14ac:dyDescent="0.2">
      <c r="B77" s="3"/>
      <c r="C77" s="21" t="s">
        <v>71</v>
      </c>
      <c r="D77" s="22"/>
      <c r="E77" s="14">
        <f>SUM(E75:E76)</f>
        <v>0</v>
      </c>
      <c r="F77" s="14">
        <f>SUM(F75:F76)</f>
        <v>5000000</v>
      </c>
      <c r="G77" s="14">
        <f t="shared" ref="G77:J77" si="18">SUM(G75:G76)</f>
        <v>5000000</v>
      </c>
      <c r="H77" s="14">
        <f t="shared" si="18"/>
        <v>5000000</v>
      </c>
      <c r="I77" s="14">
        <f t="shared" si="18"/>
        <v>5000000</v>
      </c>
      <c r="J77" s="14">
        <f t="shared" si="18"/>
        <v>5000000</v>
      </c>
    </row>
    <row r="78" spans="2:10" ht="5.25" customHeight="1" thickBot="1" x14ac:dyDescent="0.25">
      <c r="B78" s="7"/>
      <c r="C78" s="23"/>
      <c r="D78" s="24"/>
      <c r="E78" s="8"/>
      <c r="F78" s="8"/>
      <c r="G78" s="8"/>
      <c r="H78" s="8"/>
      <c r="I78" s="8"/>
      <c r="J78" s="8"/>
    </row>
  </sheetData>
  <mergeCells count="47">
    <mergeCell ref="C12:D12"/>
    <mergeCell ref="I2:J2"/>
    <mergeCell ref="B3:J3"/>
    <mergeCell ref="B4:J4"/>
    <mergeCell ref="B5:J5"/>
    <mergeCell ref="B6:J6"/>
    <mergeCell ref="B7:D9"/>
    <mergeCell ref="E7:I7"/>
    <mergeCell ref="J7:J9"/>
    <mergeCell ref="E8:E9"/>
    <mergeCell ref="F8:F9"/>
    <mergeCell ref="G8:G9"/>
    <mergeCell ref="H8:H9"/>
    <mergeCell ref="I8:I9"/>
    <mergeCell ref="B10:D10"/>
    <mergeCell ref="C11:D11"/>
    <mergeCell ref="B44:D44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39:D39"/>
    <mergeCell ref="B43:D43"/>
    <mergeCell ref="C71:D71"/>
    <mergeCell ref="B46:D46"/>
    <mergeCell ref="C47:D47"/>
    <mergeCell ref="C56:D56"/>
    <mergeCell ref="C61:D61"/>
    <mergeCell ref="C64:D64"/>
    <mergeCell ref="C65:D65"/>
    <mergeCell ref="C66:D66"/>
    <mergeCell ref="B67:D67"/>
    <mergeCell ref="C68:D68"/>
    <mergeCell ref="B69:D69"/>
    <mergeCell ref="C70:D70"/>
    <mergeCell ref="C77:D77"/>
    <mergeCell ref="C78:D78"/>
    <mergeCell ref="B72:D72"/>
    <mergeCell ref="C73:D73"/>
    <mergeCell ref="C74:D74"/>
    <mergeCell ref="C75:D75"/>
    <mergeCell ref="C76:D76"/>
  </mergeCells>
  <printOptions horizontalCentered="1"/>
  <pageMargins left="0" right="0" top="0" bottom="0" header="0" footer="0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2023-03-13T18:50:10Z</cp:lastPrinted>
  <dcterms:created xsi:type="dcterms:W3CDTF">2020-05-05T14:26:38Z</dcterms:created>
  <dcterms:modified xsi:type="dcterms:W3CDTF">2023-05-02T16:15:11Z</dcterms:modified>
</cp:coreProperties>
</file>