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Publicaciones 1er. Trimestre 2023\Contables\"/>
    </mc:Choice>
  </mc:AlternateContent>
  <xr:revisionPtr revIDLastSave="0" documentId="13_ncr:1_{4F573668-1AF5-4A6D-AD1F-84CEE42EB190}"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M347" i="1" l="1"/>
  <c r="M321" i="1" l="1"/>
  <c r="K316" i="1" l="1"/>
  <c r="J272" i="1"/>
  <c r="J282" i="1"/>
  <c r="M272" i="1"/>
  <c r="K204" i="1"/>
  <c r="H58" i="1"/>
  <c r="K254" i="1" l="1"/>
  <c r="K247" i="1" l="1"/>
  <c r="K256" i="1" s="1"/>
  <c r="H28" i="1"/>
  <c r="K184" i="1" l="1"/>
  <c r="K181" i="1"/>
  <c r="K157" i="1"/>
  <c r="K153" i="1"/>
  <c r="J124" i="1"/>
  <c r="J121" i="1"/>
  <c r="K109" i="1"/>
  <c r="I77" i="1"/>
  <c r="I68" i="1"/>
  <c r="J50" i="1"/>
  <c r="H39" i="1"/>
  <c r="J125" i="1" l="1"/>
  <c r="K185" i="1"/>
  <c r="L288" i="1"/>
  <c r="I288" i="1"/>
  <c r="J237" i="1" l="1"/>
  <c r="L221" i="1"/>
  <c r="M211" i="1"/>
  <c r="N228" i="1" l="1"/>
  <c r="N226" i="1"/>
  <c r="N227" i="1"/>
</calcChain>
</file>

<file path=xl/sharedStrings.xml><?xml version="1.0" encoding="utf-8"?>
<sst xmlns="http://schemas.openxmlformats.org/spreadsheetml/2006/main" count="505" uniqueCount="397">
  <si>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</si>
  <si>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</si>
  <si>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</si>
  <si>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</si>
  <si>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</si>
  <si>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</si>
  <si>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</si>
  <si>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</si>
  <si>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</si>
  <si>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</si>
  <si>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</si>
  <si>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</si>
  <si>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</si>
  <si>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</si>
  <si>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</si>
  <si>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</si>
  <si>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</si>
  <si>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</si>
  <si>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</si>
  <si>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</si>
  <si>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</si>
  <si>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</si>
  <si>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</si>
  <si>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</si>
  <si>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</si>
  <si>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</si>
  <si>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</si>
  <si>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</si>
  <si>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</si>
  <si>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</si>
  <si>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</si>
  <si>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</si>
  <si>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</si>
  <si>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</si>
  <si>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</si>
  <si>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</si>
  <si>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</si>
  <si>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</si>
  <si>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</si>
  <si>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</si>
  <si>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</si>
  <si>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</si>
  <si>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</si>
  <si>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</si>
  <si>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</si>
  <si>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</si>
  <si>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</si>
  <si>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</si>
  <si>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</si>
  <si>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</si>
  <si>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</si>
  <si>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</si>
  <si>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</si>
  <si>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</si>
  <si>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</si>
  <si>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</si>
  <si>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</si>
  <si>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</si>
  <si>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</si>
  <si>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</si>
  <si>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</si>
  <si>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</si>
  <si>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</si>
  <si>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</si>
  <si>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</si>
  <si>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</si>
  <si>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</si>
  <si>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</si>
  <si>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</si>
  <si>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</si>
  <si>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</si>
  <si>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</si>
  <si>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</si>
  <si>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</si>
  <si>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</si>
  <si>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</si>
  <si>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</si>
  <si>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</si>
  <si>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</si>
  <si>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</si>
  <si>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</si>
  <si>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</si>
  <si>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</si>
  <si>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</si>
  <si>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</si>
  <si>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</si>
  <si>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</si>
  <si>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</si>
  <si>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</si>
  <si>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</si>
  <si>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</si>
  <si>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</si>
  <si>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</si>
  <si>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</si>
  <si>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</si>
  <si>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</si>
  <si>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</si>
  <si>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</si>
  <si>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</si>
  <si>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</si>
  <si>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</si>
  <si>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</si>
  <si>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</si>
  <si>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</si>
  <si>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</si>
  <si>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</si>
  <si>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</si>
  <si>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</si>
  <si>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</si>
  <si>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</si>
  <si>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</si>
  <si>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</si>
  <si>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</si>
  <si>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</si>
  <si>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</si>
  <si>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</si>
  <si>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</si>
  <si>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</si>
  <si>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</si>
  <si>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</si>
  <si>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</si>
  <si>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</si>
  <si>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</si>
  <si>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</si>
  <si>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</si>
  <si>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</si>
  <si>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</si>
  <si>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</si>
  <si>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</si>
  <si>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</si>
  <si>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</si>
  <si>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</si>
  <si>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</si>
  <si>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</si>
  <si>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</si>
  <si>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</si>
  <si>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</si>
  <si>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</si>
  <si>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</si>
  <si>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</si>
  <si>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</si>
  <si>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</si>
  <si>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</si>
  <si>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</si>
  <si>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</si>
  <si>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</si>
  <si>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</si>
  <si>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</si>
  <si>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</si>
  <si>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</si>
  <si>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</si>
  <si>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</si>
  <si>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</si>
  <si>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</si>
  <si>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</si>
  <si>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</si>
  <si>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</si>
  <si>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</si>
  <si>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</si>
  <si>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</si>
  <si>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</si>
  <si>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</si>
  <si>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</si>
  <si>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</si>
  <si>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</si>
  <si>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</si>
  <si>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</si>
  <si>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</si>
  <si>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</si>
  <si>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</si>
  <si>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</si>
  <si>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</si>
  <si>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</si>
  <si>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</si>
  <si>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</si>
  <si>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</si>
  <si>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</si>
  <si>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</si>
  <si>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</si>
  <si>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</si>
  <si>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</si>
  <si>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</si>
  <si>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</si>
  <si>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</si>
  <si>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</si>
  <si>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</si>
  <si>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</si>
  <si>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</si>
  <si>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</si>
  <si>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</si>
  <si>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CONSEJO DE LA JUDICATURA</t>
  </si>
  <si>
    <t>SECRETARIA PARTICULAR</t>
  </si>
  <si>
    <t>MAGISTRADO PRESIDENTE</t>
  </si>
  <si>
    <t>SECRETARIO PARTICULAR</t>
  </si>
  <si>
    <t>CONSEJEROS</t>
  </si>
  <si>
    <t>MAGISTRADO CONSEJERO</t>
  </si>
  <si>
    <t>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</si>
  <si>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</si>
  <si>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</si>
  <si>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</si>
  <si>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</si>
  <si>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</si>
  <si>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</si>
  <si>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</si>
  <si>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</si>
  <si>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</si>
  <si>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</si>
  <si>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</si>
  <si>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</si>
  <si>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</si>
  <si>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</si>
  <si>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</si>
  <si>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</si>
  <si>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</si>
  <si>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</si>
  <si>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</si>
  <si>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</si>
  <si>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</si>
  <si>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</si>
  <si>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</si>
  <si>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</si>
  <si>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</si>
  <si>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</si>
  <si>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</si>
  <si>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</si>
  <si>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</si>
  <si>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</si>
  <si>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</si>
  <si>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</si>
  <si>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</si>
  <si>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</si>
  <si>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</si>
  <si>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</si>
  <si>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</si>
  <si>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</si>
  <si>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</si>
  <si>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</si>
  <si>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</si>
  <si>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</si>
  <si>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</si>
  <si>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</si>
  <si>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</si>
  <si>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</si>
  <si>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</si>
  <si>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</si>
  <si>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</si>
  <si>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</si>
  <si>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</si>
  <si>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</si>
  <si>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</si>
  <si>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</si>
  <si>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</si>
  <si>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</si>
  <si>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</si>
  <si>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</si>
  <si>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</si>
  <si>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</si>
  <si>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</si>
  <si>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</si>
  <si>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</si>
  <si>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</si>
  <si>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</si>
  <si>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</si>
  <si>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</si>
  <si>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</si>
  <si>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#MA(1246,1-1-2021,30-6-2021)</t>
  </si>
  <si>
    <t>#MA(1236,1-1-2021,30-6-2021)</t>
  </si>
  <si>
    <t>#MA (1242,01-01-2021,30-06-2021)</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</si>
  <si>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</si>
  <si>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</si>
  <si>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</si>
  <si>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</si>
  <si>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</si>
  <si>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</si>
  <si>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</si>
  <si>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</si>
  <si>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</si>
  <si>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</si>
  <si>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</si>
  <si>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</si>
  <si>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</si>
  <si>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</si>
  <si>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</si>
  <si>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</si>
  <si>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</si>
  <si>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</si>
  <si>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</si>
  <si>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</si>
  <si>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</si>
  <si>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</si>
  <si>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</si>
  <si>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</si>
  <si>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</si>
  <si>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</si>
  <si>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</si>
  <si>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</si>
  <si>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</si>
  <si>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</si>
  <si>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</si>
  <si>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</si>
  <si>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</si>
  <si>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</si>
  <si>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</si>
  <si>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</si>
  <si>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</si>
  <si>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</si>
  <si>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</si>
  <si>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</si>
  <si>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</si>
  <si>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</si>
  <si>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</si>
  <si>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</si>
  <si>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</si>
  <si>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</si>
  <si>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</si>
  <si>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</si>
  <si>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</si>
  <si>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</si>
  <si>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24  MAGISTRADOS</t>
  </si>
  <si>
    <t>JUEZ CONSEJERO</t>
  </si>
  <si>
    <t>COORDINADOR DE ASESORES</t>
  </si>
  <si>
    <t>SALA CIVIL</t>
  </si>
  <si>
    <t>4TA. SALA PENAL CHILPANCINGO</t>
  </si>
  <si>
    <t>TRIBUNALES LABORALES</t>
  </si>
  <si>
    <t>JUECES DE TRIBUNAL LABORAL</t>
  </si>
  <si>
    <t>Monto y procedencia d elos recursos que modifican al patrimonio generado al  31 DE MARZO DE 2023, integrado de la siguiente manera:</t>
  </si>
  <si>
    <t>El Poder Judicial  al 31 DE MARZO DE 2023, no contrato deuda.</t>
  </si>
  <si>
    <t>Patrimonio generado al 31 DE MARZO DE 2023</t>
  </si>
  <si>
    <t>Ejercicio fiscal. 31 DE MARZO DE 2023</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</si>
  <si>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</si>
  <si>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</si>
  <si>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</si>
  <si>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</si>
  <si>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</si>
  <si>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</si>
  <si>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</si>
  <si>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</si>
  <si>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</si>
  <si>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</si>
  <si>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</si>
  <si>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</si>
  <si>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</si>
  <si>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</si>
  <si>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</si>
  <si>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</si>
  <si>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</si>
  <si>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</si>
  <si>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</si>
  <si>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</si>
  <si>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</si>
  <si>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</si>
  <si>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</si>
  <si>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</si>
  <si>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</si>
  <si>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</si>
  <si>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</si>
  <si>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</si>
  <si>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</si>
  <si>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</si>
  <si>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</si>
  <si>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</si>
  <si>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</si>
  <si>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</si>
  <si>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</si>
  <si>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</si>
  <si>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</si>
  <si>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</si>
  <si>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</si>
  <si>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</si>
  <si>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</si>
  <si>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</si>
  <si>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</si>
  <si>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</si>
  <si>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</si>
  <si>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</si>
  <si>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</si>
  <si>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</si>
  <si>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</si>
  <si>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</si>
  <si>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</si>
  <si>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</si>
  <si>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</si>
  <si>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1.25% RESICO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</si>
  <si>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</si>
  <si>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</si>
  <si>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</si>
  <si>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</si>
  <si>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</si>
  <si>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</si>
  <si>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</si>
  <si>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</si>
  <si>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</si>
  <si>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</si>
  <si>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</si>
  <si>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</si>
  <si>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Se integran de la siguiente manera:</t>
  </si>
  <si>
    <t>El Poder Judicial no manejó Fideicomisos durante el periodo enero –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</si>
</sst>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0"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7"/>
      <color rgb="FF000000"/>
      <name val="Arial"/>
      <family val="2"/>
    </font>
    <font>
      <sz val="7"/>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3">
    <xf numFmtId="0" fontId="0" fillId="0" borderId="0"/>
    <xf numFmtId="0" fontId="18" fillId="0" borderId="0" applyNumberFormat="0" applyFill="0" applyBorder="0" applyAlignment="0" applyProtection="0">
      <alignment vertical="top"/>
      <protection locked="0"/>
    </xf>
    <xf numFmtId="165" fontId="21" fillId="0" borderId="0" applyFont="0" applyFill="0" applyBorder="0" applyAlignment="0" applyProtection="0"/>
  </cellStyleXfs>
  <cellXfs count="37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7"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7"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19" fillId="0" borderId="0" xfId="0" applyFont="1" applyFill="1" applyBorder="1" applyAlignment="1">
      <alignment horizontal="left"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0" fontId="25" fillId="6" borderId="0" xfId="0" applyFont="1" applyFill="1" applyBorder="1" applyAlignment="1">
      <alignment horizontal="left" vertical="center" wrapText="1"/>
    </xf>
    <xf numFmtId="0" fontId="24" fillId="6" borderId="7" xfId="0" applyFont="1" applyFill="1" applyBorder="1" applyAlignment="1">
      <alignment horizontal="left" vertical="center" wrapText="1"/>
    </xf>
    <xf numFmtId="164" fontId="26" fillId="6" borderId="20" xfId="0" applyNumberFormat="1" applyFont="1" applyFill="1" applyBorder="1" applyAlignment="1">
      <alignment horizontal="right" vertical="center" wrapText="1"/>
    </xf>
    <xf numFmtId="164" fontId="26" fillId="6" borderId="21" xfId="0" applyNumberFormat="1" applyFont="1" applyFill="1" applyBorder="1" applyAlignment="1">
      <alignment horizontal="right" vertical="center" wrapText="1"/>
    </xf>
    <xf numFmtId="166" fontId="27" fillId="6" borderId="21" xfId="0" applyNumberFormat="1" applyFont="1" applyFill="1" applyBorder="1" applyAlignment="1">
      <alignment horizontal="right" vertical="center" wrapText="1"/>
    </xf>
    <xf numFmtId="166" fontId="27" fillId="6" borderId="23" xfId="0" applyNumberFormat="1" applyFont="1" applyFill="1" applyBorder="1" applyAlignment="1">
      <alignment horizontal="right" vertical="center" wrapText="1"/>
    </xf>
    <xf numFmtId="164" fontId="26" fillId="6" borderId="23" xfId="0" applyNumberFormat="1" applyFont="1" applyFill="1" applyBorder="1" applyAlignment="1">
      <alignment horizontal="right" vertical="center" wrapText="1"/>
    </xf>
    <xf numFmtId="0" fontId="26" fillId="0" borderId="9" xfId="0" applyFont="1" applyFill="1" applyBorder="1" applyAlignment="1">
      <alignment horizontal="left" vertical="top"/>
    </xf>
    <xf numFmtId="9" fontId="14" fillId="0" borderId="5" xfId="0" applyNumberFormat="1" applyFont="1" applyBorder="1" applyAlignment="1"/>
    <xf numFmtId="9" fontId="14" fillId="0" borderId="0" xfId="0" applyNumberFormat="1" applyFont="1" applyBorder="1" applyAlignment="1"/>
    <xf numFmtId="166" fontId="7" fillId="0" borderId="0" xfId="0" applyNumberFormat="1" applyFont="1" applyFill="1" applyBorder="1" applyAlignment="1">
      <alignment horizontal="left" vertical="top"/>
    </xf>
    <xf numFmtId="166" fontId="7" fillId="0" borderId="34" xfId="0" applyNumberFormat="1" applyFont="1" applyFill="1" applyBorder="1" applyAlignment="1">
      <alignment horizontal="left" vertical="top"/>
    </xf>
    <xf numFmtId="166" fontId="28" fillId="0" borderId="0" xfId="0" applyNumberFormat="1" applyFont="1" applyFill="1" applyBorder="1" applyAlignment="1">
      <alignment horizontal="left" vertical="top"/>
    </xf>
    <xf numFmtId="166" fontId="28" fillId="0" borderId="34" xfId="0" applyNumberFormat="1" applyFont="1" applyFill="1" applyBorder="1" applyAlignment="1">
      <alignment horizontal="left" vertical="top"/>
    </xf>
    <xf numFmtId="0" fontId="29" fillId="0" borderId="33" xfId="0" applyFont="1" applyFill="1" applyBorder="1" applyAlignment="1">
      <alignment vertical="center"/>
    </xf>
    <xf numFmtId="0" fontId="29" fillId="0" borderId="0" xfId="0" applyFont="1" applyFill="1" applyBorder="1" applyAlignment="1">
      <alignment vertical="center"/>
    </xf>
    <xf numFmtId="0" fontId="8" fillId="0" borderId="25" xfId="0" applyFont="1" applyFill="1" applyBorder="1" applyAlignment="1">
      <alignment horizontal="left" vertical="top"/>
    </xf>
    <xf numFmtId="0" fontId="8" fillId="0" borderId="26" xfId="0" applyFont="1" applyFill="1" applyBorder="1" applyAlignment="1">
      <alignment horizontal="left" vertical="top"/>
    </xf>
    <xf numFmtId="0" fontId="29" fillId="0" borderId="24"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8" fillId="0" borderId="31"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4" fontId="24" fillId="6" borderId="7" xfId="0" applyNumberFormat="1" applyFont="1" applyFill="1" applyBorder="1" applyAlignment="1">
      <alignment horizontal="left" vertical="center" wrapText="1"/>
    </xf>
    <xf numFmtId="4" fontId="26" fillId="6" borderId="20" xfId="0" applyNumberFormat="1" applyFont="1" applyFill="1" applyBorder="1" applyAlignment="1">
      <alignment horizontal="right" vertical="center" wrapText="1"/>
    </xf>
    <xf numFmtId="4" fontId="25" fillId="6" borderId="0" xfId="0" applyNumberFormat="1" applyFont="1" applyFill="1" applyBorder="1" applyAlignment="1">
      <alignment horizontal="left" vertical="center" wrapText="1"/>
    </xf>
    <xf numFmtId="4" fontId="26" fillId="6" borderId="21" xfId="0" applyNumberFormat="1" applyFont="1" applyFill="1" applyBorder="1" applyAlignment="1">
      <alignment horizontal="right" vertical="center" wrapText="1"/>
    </xf>
    <xf numFmtId="4" fontId="26" fillId="6" borderId="22" xfId="0" applyNumberFormat="1" applyFont="1" applyFill="1" applyBorder="1" applyAlignment="1">
      <alignment horizontal="right" vertical="center" wrapText="1"/>
    </xf>
    <xf numFmtId="0" fontId="5" fillId="0" borderId="0" xfId="0" applyFont="1" applyFill="1" applyBorder="1" applyAlignment="1">
      <alignment horizontal="justify" vertical="top" wrapText="1"/>
    </xf>
    <xf numFmtId="0" fontId="24" fillId="6" borderId="7" xfId="0" applyFont="1" applyFill="1" applyBorder="1" applyAlignment="1">
      <alignment horizontal="left" vertical="center" wrapText="1"/>
    </xf>
    <xf numFmtId="0" fontId="8" fillId="0" borderId="0" xfId="0" applyFont="1" applyFill="1" applyBorder="1" applyAlignment="1">
      <alignment horizontal="justify" vertical="justify"/>
    </xf>
    <xf numFmtId="49" fontId="10" fillId="0" borderId="0" xfId="0" applyNumberFormat="1" applyFont="1" applyFill="1" applyBorder="1" applyAlignment="1">
      <alignment horizontal="left" vertical="top"/>
    </xf>
    <xf numFmtId="0" fontId="10" fillId="0" borderId="0" xfId="0" applyFont="1" applyFill="1" applyBorder="1" applyAlignment="1">
      <alignment horizontal="justify" vertical="justify" wrapText="1"/>
    </xf>
    <xf numFmtId="0" fontId="29" fillId="0" borderId="0" xfId="0" applyFont="1" applyFill="1" applyBorder="1" applyAlignment="1">
      <alignment horizontal="left"/>
    </xf>
    <xf numFmtId="0" fontId="29" fillId="0" borderId="27" xfId="0" applyFont="1" applyFill="1" applyBorder="1" applyAlignment="1">
      <alignment horizontal="right" vertical="center"/>
    </xf>
    <xf numFmtId="0" fontId="13" fillId="0" borderId="0" xfId="0" applyFont="1" applyFill="1" applyBorder="1" applyAlignment="1">
      <alignment horizontal="left" vertical="top"/>
    </xf>
    <xf numFmtId="0" fontId="29" fillId="0" borderId="31" xfId="0" applyFont="1" applyFill="1" applyBorder="1" applyAlignment="1">
      <alignment horizontal="left"/>
    </xf>
    <xf numFmtId="0" fontId="28" fillId="0" borderId="0" xfId="0" applyFont="1" applyFill="1" applyBorder="1" applyAlignment="1">
      <alignment horizontal="center" vertical="center"/>
    </xf>
    <xf numFmtId="49" fontId="16" fillId="0" borderId="0" xfId="0" applyNumberFormat="1" applyFont="1" applyFill="1" applyBorder="1" applyAlignment="1">
      <alignment horizontal="left" vertical="top"/>
    </xf>
    <xf numFmtId="49" fontId="8" fillId="0" borderId="0" xfId="0" applyNumberFormat="1" applyFont="1" applyFill="1" applyBorder="1" applyAlignment="1">
      <alignment vertical="justify"/>
    </xf>
    <xf numFmtId="0" fontId="9" fillId="0" borderId="0" xfId="0" applyFont="1" applyFill="1" applyBorder="1" applyAlignment="1">
      <alignment vertical="justify" wrapText="1"/>
    </xf>
    <xf numFmtId="0" fontId="15" fillId="2" borderId="4" xfId="0" applyFont="1" applyFill="1" applyBorder="1" applyAlignment="1">
      <alignment horizontal="left"/>
    </xf>
    <xf numFmtId="0" fontId="15" fillId="2" borderId="2" xfId="0" applyFont="1" applyFill="1" applyBorder="1" applyAlignment="1">
      <alignment horizontal="left"/>
    </xf>
    <xf numFmtId="49" fontId="17" fillId="0" borderId="0" xfId="0" applyNumberFormat="1" applyFont="1" applyFill="1" applyBorder="1" applyAlignment="1">
      <alignment vertical="top"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0" fontId="11" fillId="0" borderId="0" xfId="0" applyFont="1" applyFill="1" applyAlignment="1">
      <alignment horizontal="center"/>
    </xf>
    <xf numFmtId="49" fontId="12" fillId="0" borderId="0" xfId="0" applyNumberFormat="1" applyFont="1" applyFill="1" applyBorder="1" applyAlignment="1">
      <alignment horizontal="left" vertical="top"/>
    </xf>
    <xf numFmtId="49" fontId="17" fillId="0" borderId="0" xfId="0" applyNumberFormat="1" applyFont="1" applyFill="1" applyBorder="1" applyAlignment="1">
      <alignment horizontal="justify" vertical="justify"/>
    </xf>
    <xf numFmtId="164" fontId="24" fillId="5" borderId="7" xfId="0" applyNumberFormat="1" applyFont="1" applyFill="1" applyBorder="1" applyAlignment="1">
      <alignment vertical="center" wrapText="1"/>
    </xf>
    <xf numFmtId="164" fontId="24" fillId="6" borderId="7" xfId="0" applyNumberFormat="1" applyFont="1" applyFill="1" applyBorder="1" applyAlignment="1">
      <alignment vertical="center" wrapText="1"/>
    </xf>
    <xf numFmtId="164" fontId="24" fillId="6" borderId="8" xfId="0" applyNumberFormat="1" applyFont="1" applyFill="1" applyBorder="1" applyAlignment="1">
      <alignment vertical="center" wrapText="1"/>
    </xf>
    <xf numFmtId="164" fontId="24" fillId="6" borderId="9" xfId="0" applyNumberFormat="1" applyFont="1" applyFill="1" applyBorder="1" applyAlignment="1">
      <alignment vertical="center" wrapText="1"/>
    </xf>
    <xf numFmtId="164" fontId="24" fillId="6" borderId="10" xfId="0" applyNumberFormat="1" applyFont="1" applyFill="1" applyBorder="1" applyAlignment="1">
      <alignment vertical="center" wrapText="1"/>
    </xf>
    <xf numFmtId="0" fontId="28" fillId="4" borderId="0" xfId="0" applyFont="1" applyFill="1" applyBorder="1" applyAlignment="1">
      <alignment horizontal="center" vertical="center"/>
    </xf>
    <xf numFmtId="0" fontId="29" fillId="4" borderId="0" xfId="0" applyFont="1" applyFill="1" applyBorder="1" applyAlignment="1">
      <alignment vertical="center"/>
    </xf>
    <xf numFmtId="0" fontId="29" fillId="4" borderId="0" xfId="0" applyFont="1" applyFill="1" applyBorder="1" applyAlignment="1">
      <alignment horizontal="left"/>
    </xf>
    <xf numFmtId="0" fontId="5" fillId="4" borderId="0" xfId="0" applyFont="1" applyFill="1" applyBorder="1" applyAlignment="1">
      <alignment horizontal="left" vertical="top"/>
    </xf>
    <xf numFmtId="0" fontId="29" fillId="0" borderId="24"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31" xfId="0" applyFont="1" applyFill="1" applyBorder="1" applyAlignment="1">
      <alignment horizontal="left"/>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4" borderId="0" xfId="0" applyFont="1" applyFill="1" applyBorder="1" applyAlignment="1">
      <alignment horizontal="left" vertical="center"/>
    </xf>
    <xf numFmtId="167" fontId="27" fillId="6" borderId="21" xfId="0" applyNumberFormat="1" applyFont="1" applyFill="1" applyBorder="1" applyAlignment="1">
      <alignment horizontal="right" vertical="center" wrapText="1"/>
    </xf>
    <xf numFmtId="49" fontId="14" fillId="0" borderId="1" xfId="0" applyNumberFormat="1" applyFont="1" applyFill="1" applyBorder="1" applyAlignment="1"/>
    <xf numFmtId="167" fontId="14" fillId="0" borderId="1" xfId="0" applyNumberFormat="1" applyFont="1" applyFill="1" applyBorder="1" applyAlignment="1">
      <alignment horizontal="right"/>
    </xf>
    <xf numFmtId="4" fontId="14" fillId="0" borderId="1" xfId="0" applyNumberFormat="1" applyFont="1" applyFill="1" applyBorder="1" applyAlignment="1">
      <alignment horizontal="right"/>
    </xf>
    <xf numFmtId="0" fontId="29" fillId="0" borderId="24"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31" xfId="0" applyFont="1" applyFill="1" applyBorder="1" applyAlignment="1">
      <alignment horizontal="left"/>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4" borderId="0" xfId="0" applyFont="1" applyFill="1" applyBorder="1" applyAlignment="1">
      <alignment horizontal="left" vertical="center"/>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8" fillId="4" borderId="29"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26" xfId="0" applyFont="1" applyFill="1" applyBorder="1" applyAlignment="1">
      <alignment horizontal="left" vertical="center"/>
    </xf>
    <xf numFmtId="0" fontId="26" fillId="6" borderId="39"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6" fillId="6" borderId="13" xfId="0" applyFont="1" applyFill="1" applyBorder="1" applyAlignment="1">
      <alignment horizontal="left" vertical="center" wrapText="1"/>
    </xf>
    <xf numFmtId="0" fontId="5" fillId="0" borderId="0" xfId="0" applyFont="1" applyFill="1" applyBorder="1" applyAlignment="1">
      <alignment horizontal="justify" vertical="top" wrapText="1"/>
    </xf>
    <xf numFmtId="0"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2" fillId="2" borderId="25"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4" fontId="7" fillId="0" borderId="31" xfId="0" applyNumberFormat="1" applyFont="1" applyFill="1" applyBorder="1" applyAlignment="1">
      <alignment horizontal="center" vertical="top"/>
    </xf>
    <xf numFmtId="4" fontId="7" fillId="0" borderId="32" xfId="0" applyNumberFormat="1" applyFont="1" applyFill="1" applyBorder="1" applyAlignment="1">
      <alignment horizontal="center" vertical="top"/>
    </xf>
    <xf numFmtId="166" fontId="29" fillId="0" borderId="0" xfId="0" applyNumberFormat="1" applyFont="1" applyFill="1" applyBorder="1" applyAlignment="1">
      <alignment horizontal="right" vertical="top"/>
    </xf>
    <xf numFmtId="166" fontId="29" fillId="0" borderId="34" xfId="0" applyNumberFormat="1" applyFont="1" applyFill="1" applyBorder="1" applyAlignment="1">
      <alignment horizontal="right" vertical="top"/>
    </xf>
    <xf numFmtId="0" fontId="29" fillId="0" borderId="3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166" fontId="28" fillId="0" borderId="25" xfId="0" applyNumberFormat="1" applyFont="1" applyFill="1" applyBorder="1" applyAlignment="1">
      <alignment horizontal="right" vertical="top"/>
    </xf>
    <xf numFmtId="166" fontId="28" fillId="0" borderId="26" xfId="0" applyNumberFormat="1" applyFont="1" applyFill="1" applyBorder="1" applyAlignment="1">
      <alignment horizontal="right" vertical="top"/>
    </xf>
    <xf numFmtId="49" fontId="28" fillId="0" borderId="30" xfId="0" applyNumberFormat="1" applyFont="1" applyFill="1" applyBorder="1" applyAlignment="1">
      <alignment horizontal="left" vertical="center"/>
    </xf>
    <xf numFmtId="49" fontId="28" fillId="0" borderId="31" xfId="0" applyNumberFormat="1" applyFont="1" applyFill="1" applyBorder="1" applyAlignment="1">
      <alignment horizontal="left" vertical="center"/>
    </xf>
    <xf numFmtId="166" fontId="28" fillId="0" borderId="30" xfId="0" applyNumberFormat="1" applyFont="1" applyFill="1" applyBorder="1" applyAlignment="1">
      <alignment horizontal="center" vertical="top"/>
    </xf>
    <xf numFmtId="166" fontId="28" fillId="0" borderId="32" xfId="0" applyNumberFormat="1" applyFont="1" applyFill="1" applyBorder="1" applyAlignment="1">
      <alignment horizontal="center" vertical="top"/>
    </xf>
    <xf numFmtId="49" fontId="28" fillId="0" borderId="32" xfId="0" applyNumberFormat="1" applyFont="1" applyFill="1" applyBorder="1" applyAlignment="1">
      <alignment horizontal="left" vertical="center"/>
    </xf>
    <xf numFmtId="0" fontId="26" fillId="6" borderId="36" xfId="0" applyFont="1" applyFill="1" applyBorder="1" applyAlignment="1">
      <alignment horizontal="left" vertical="center" wrapText="1"/>
    </xf>
    <xf numFmtId="0" fontId="26" fillId="6" borderId="37" xfId="0" applyFont="1" applyFill="1" applyBorder="1" applyAlignment="1">
      <alignment horizontal="left" vertical="center" wrapText="1"/>
    </xf>
    <xf numFmtId="0" fontId="26" fillId="6" borderId="38" xfId="0" applyFont="1" applyFill="1" applyBorder="1" applyAlignment="1">
      <alignment horizontal="left" vertical="center" wrapText="1"/>
    </xf>
    <xf numFmtId="0" fontId="26" fillId="6" borderId="11"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6" fillId="6" borderId="18" xfId="0" applyFont="1" applyFill="1" applyBorder="1" applyAlignment="1">
      <alignment horizontal="left" vertical="center" wrapText="1"/>
    </xf>
    <xf numFmtId="0" fontId="26" fillId="6" borderId="19" xfId="0" applyFont="1" applyFill="1" applyBorder="1" applyAlignment="1">
      <alignment horizontal="left" vertical="center" wrapText="1"/>
    </xf>
    <xf numFmtId="0" fontId="24" fillId="5" borderId="7" xfId="0" applyFont="1" applyFill="1" applyBorder="1" applyAlignment="1">
      <alignment horizontal="left" vertical="center" wrapText="1"/>
    </xf>
    <xf numFmtId="167" fontId="24" fillId="5" borderId="8" xfId="0" applyNumberFormat="1" applyFont="1" applyFill="1" applyBorder="1" applyAlignment="1">
      <alignment horizontal="center" vertical="center" wrapText="1"/>
    </xf>
    <xf numFmtId="165" fontId="24" fillId="5" borderId="9" xfId="0" applyNumberFormat="1" applyFont="1" applyFill="1" applyBorder="1" applyAlignment="1">
      <alignment horizontal="center" vertical="center" wrapText="1"/>
    </xf>
    <xf numFmtId="165" fontId="24" fillId="5" borderId="10" xfId="0" applyNumberFormat="1" applyFont="1" applyFill="1" applyBorder="1" applyAlignment="1">
      <alignment horizontal="center" vertical="center" wrapText="1"/>
    </xf>
    <xf numFmtId="4" fontId="24" fillId="6" borderId="8" xfId="0" applyNumberFormat="1" applyFont="1" applyFill="1" applyBorder="1" applyAlignment="1">
      <alignment horizontal="center" vertical="center" wrapText="1"/>
    </xf>
    <xf numFmtId="4" fontId="24" fillId="6" borderId="9"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wrapText="1"/>
    </xf>
    <xf numFmtId="165" fontId="24" fillId="5" borderId="8"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1" fillId="0" borderId="0" xfId="0" applyFont="1" applyFill="1" applyBorder="1" applyAlignment="1">
      <alignment vertical="justify"/>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7" fontId="29" fillId="0" borderId="29" xfId="0" applyNumberFormat="1" applyFont="1" applyFill="1" applyBorder="1" applyAlignment="1">
      <alignment horizontal="right" vertical="top"/>
    </xf>
    <xf numFmtId="166" fontId="29" fillId="0" borderId="28" xfId="0" applyNumberFormat="1" applyFont="1" applyFill="1" applyBorder="1" applyAlignment="1">
      <alignment horizontal="right" vertical="top"/>
    </xf>
    <xf numFmtId="166" fontId="29" fillId="0" borderId="29" xfId="0" applyNumberFormat="1" applyFont="1" applyFill="1" applyBorder="1" applyAlignment="1">
      <alignment horizontal="right" vertical="top"/>
    </xf>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49" fontId="12" fillId="2" borderId="24" xfId="0" applyNumberFormat="1" applyFont="1" applyFill="1" applyBorder="1" applyAlignment="1">
      <alignment horizontal="center" vertical="top"/>
    </xf>
    <xf numFmtId="0" fontId="29" fillId="0" borderId="35"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28" xfId="0" applyFont="1" applyFill="1" applyBorder="1" applyAlignment="1">
      <alignment horizontal="left" vertical="center" wrapText="1"/>
    </xf>
    <xf numFmtId="49" fontId="28" fillId="0" borderId="24" xfId="0" applyNumberFormat="1" applyFont="1" applyFill="1" applyBorder="1" applyAlignment="1">
      <alignment horizontal="left" vertical="top"/>
    </xf>
    <xf numFmtId="49" fontId="28" fillId="0" borderId="25" xfId="0" applyNumberFormat="1" applyFont="1" applyFill="1" applyBorder="1" applyAlignment="1">
      <alignment horizontal="left" vertical="top"/>
    </xf>
    <xf numFmtId="49" fontId="28" fillId="0" borderId="26" xfId="0" applyNumberFormat="1" applyFont="1" applyFill="1" applyBorder="1" applyAlignment="1">
      <alignment horizontal="left" vertical="top"/>
    </xf>
    <xf numFmtId="49" fontId="7" fillId="0" borderId="24"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6" xfId="0" applyNumberFormat="1" applyFont="1" applyFill="1" applyBorder="1" applyAlignment="1">
      <alignment horizontal="center" vertical="top"/>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4" fontId="14" fillId="0" borderId="2" xfId="0" applyNumberFormat="1" applyFont="1" applyBorder="1" applyAlignment="1">
      <alignment horizontal="center"/>
    </xf>
    <xf numFmtId="4" fontId="14" fillId="0" borderId="4" xfId="0" applyNumberFormat="1" applyFont="1" applyBorder="1" applyAlignment="1">
      <alignment horizontal="center"/>
    </xf>
    <xf numFmtId="4" fontId="14" fillId="0" borderId="3" xfId="0" applyNumberFormat="1" applyFont="1" applyBorder="1" applyAlignment="1">
      <alignment horizontal="center"/>
    </xf>
    <xf numFmtId="167" fontId="14" fillId="0" borderId="2" xfId="0" applyNumberFormat="1" applyFont="1" applyBorder="1" applyAlignment="1">
      <alignment horizontal="center"/>
    </xf>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5" fontId="15" fillId="0" borderId="1" xfId="2" applyFont="1" applyFill="1" applyBorder="1" applyAlignment="1">
      <alignment horizontal="right"/>
    </xf>
    <xf numFmtId="0" fontId="15" fillId="2" borderId="2" xfId="0" applyFont="1" applyFill="1" applyBorder="1" applyAlignment="1"/>
    <xf numFmtId="0" fontId="15" fillId="2" borderId="4" xfId="0" applyFont="1" applyFill="1" applyBorder="1" applyAlignment="1"/>
    <xf numFmtId="0" fontId="15" fillId="2" borderId="3" xfId="0" applyFont="1" applyFill="1" applyBorder="1" applyAlignment="1"/>
    <xf numFmtId="0" fontId="15" fillId="2" borderId="1" xfId="0" applyFont="1" applyFill="1" applyBorder="1" applyAlignment="1">
      <alignment horizontal="right"/>
    </xf>
    <xf numFmtId="0" fontId="14" fillId="0" borderId="0" xfId="0" applyFont="1" applyAlignment="1">
      <alignment horizontal="left" wrapText="1"/>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4" fontId="14" fillId="0" borderId="6" xfId="0" applyNumberFormat="1" applyFont="1" applyFill="1" applyBorder="1" applyAlignment="1"/>
    <xf numFmtId="4" fontId="14" fillId="0" borderId="5" xfId="0" applyNumberFormat="1" applyFont="1" applyFill="1" applyBorder="1" applyAlignment="1"/>
    <xf numFmtId="165" fontId="15" fillId="0" borderId="1" xfId="2" applyFont="1" applyFill="1" applyBorder="1" applyAlignment="1"/>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167" fontId="14" fillId="0" borderId="2" xfId="0" applyNumberFormat="1" applyFont="1" applyFill="1" applyBorder="1" applyAlignment="1">
      <alignment horizontal="right"/>
    </xf>
    <xf numFmtId="2" fontId="14" fillId="0" borderId="4" xfId="0" applyNumberFormat="1" applyFont="1" applyFill="1" applyBorder="1" applyAlignment="1">
      <alignment horizontal="right"/>
    </xf>
    <xf numFmtId="2" fontId="14" fillId="0" borderId="3" xfId="0" applyNumberFormat="1" applyFont="1" applyFill="1" applyBorder="1" applyAlignment="1">
      <alignment horizontal="right"/>
    </xf>
    <xf numFmtId="165" fontId="15" fillId="0" borderId="2" xfId="2" applyFont="1" applyFill="1" applyBorder="1" applyAlignment="1">
      <alignment horizontal="center"/>
    </xf>
    <xf numFmtId="165" fontId="15" fillId="0" borderId="4" xfId="2" applyFont="1" applyFill="1" applyBorder="1" applyAlignment="1">
      <alignment horizontal="center"/>
    </xf>
    <xf numFmtId="165" fontId="15" fillId="0" borderId="3" xfId="2" applyFont="1" applyFill="1" applyBorder="1" applyAlignment="1">
      <alignment horizontal="center"/>
    </xf>
    <xf numFmtId="165" fontId="14" fillId="0" borderId="2" xfId="0" applyNumberFormat="1" applyFont="1" applyFill="1" applyBorder="1" applyAlignment="1">
      <alignment horizontal="right"/>
    </xf>
    <xf numFmtId="165" fontId="14" fillId="0" borderId="4" xfId="0" applyNumberFormat="1" applyFont="1" applyFill="1" applyBorder="1" applyAlignment="1">
      <alignment horizontal="right"/>
    </xf>
    <xf numFmtId="165" fontId="14" fillId="0" borderId="3" xfId="0" applyNumberFormat="1" applyFont="1" applyFill="1" applyBorder="1" applyAlignment="1">
      <alignment horizontal="right"/>
    </xf>
    <xf numFmtId="0" fontId="15" fillId="2" borderId="1" xfId="0" applyFont="1" applyFill="1" applyBorder="1" applyAlignment="1">
      <alignment horizontal="center"/>
    </xf>
    <xf numFmtId="0" fontId="5" fillId="0" borderId="0" xfId="0" applyFont="1" applyFill="1" applyBorder="1" applyAlignment="1">
      <alignment horizontal="center" vertical="top"/>
    </xf>
    <xf numFmtId="0" fontId="2" fillId="0" borderId="0" xfId="0" applyFont="1" applyFill="1" applyBorder="1" applyAlignment="1">
      <alignment horizontal="center" vertical="top"/>
    </xf>
    <xf numFmtId="0" fontId="8" fillId="0" borderId="0" xfId="0" applyFont="1" applyFill="1" applyBorder="1" applyAlignment="1">
      <alignment horizontal="justify" vertical="justify"/>
    </xf>
    <xf numFmtId="0" fontId="10" fillId="0" borderId="0" xfId="0" applyFont="1" applyFill="1" applyBorder="1" applyAlignment="1">
      <alignment horizontal="justify" vertical="justify"/>
    </xf>
    <xf numFmtId="0" fontId="10" fillId="0" borderId="0" xfId="0" applyFont="1" applyFill="1" applyBorder="1" applyAlignment="1">
      <alignment horizontal="justify" vertical="justify" wrapText="1"/>
    </xf>
    <xf numFmtId="0" fontId="2" fillId="3" borderId="0" xfId="0" applyFont="1" applyFill="1" applyBorder="1" applyAlignment="1">
      <alignment horizontal="center" vertical="top"/>
    </xf>
    <xf numFmtId="167"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0" fontId="15" fillId="0" borderId="5" xfId="0" applyFont="1" applyFill="1" applyBorder="1" applyAlignment="1">
      <alignment horizontal="right"/>
    </xf>
    <xf numFmtId="0" fontId="15" fillId="0" borderId="0" xfId="0" applyFont="1" applyFill="1" applyBorder="1" applyAlignment="1">
      <alignment horizontal="right"/>
    </xf>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165" fontId="15" fillId="0" borderId="5" xfId="2" applyFont="1" applyBorder="1" applyAlignment="1">
      <alignment horizontal="center"/>
    </xf>
    <xf numFmtId="165" fontId="15" fillId="0" borderId="0" xfId="2" applyFont="1" applyBorder="1" applyAlignment="1">
      <alignment horizontal="center"/>
    </xf>
    <xf numFmtId="165" fontId="15" fillId="0" borderId="2" xfId="2" applyFont="1" applyBorder="1" applyAlignment="1">
      <alignment horizontal="center"/>
    </xf>
    <xf numFmtId="165" fontId="15" fillId="0" borderId="4" xfId="2" applyFont="1" applyBorder="1" applyAlignment="1">
      <alignment horizontal="center"/>
    </xf>
    <xf numFmtId="165" fontId="15" fillId="0" borderId="3" xfId="2" applyFont="1" applyBorder="1" applyAlignment="1">
      <alignment horizontal="center"/>
    </xf>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0" fontId="15" fillId="0" borderId="6" xfId="0" applyFont="1" applyFill="1" applyBorder="1" applyAlignment="1">
      <alignment horizontal="center"/>
    </xf>
    <xf numFmtId="0" fontId="15" fillId="0" borderId="5" xfId="0" applyFont="1" applyFill="1" applyBorder="1" applyAlignment="1">
      <alignment horizontal="center"/>
    </xf>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2" xfId="2" applyFont="1" applyFill="1" applyBorder="1" applyAlignment="1">
      <alignment horizontal="right"/>
    </xf>
    <xf numFmtId="165" fontId="15" fillId="0" borderId="4" xfId="2" applyFont="1" applyFill="1" applyBorder="1" applyAlignment="1">
      <alignment horizontal="right"/>
    </xf>
    <xf numFmtId="165" fontId="15" fillId="0" borderId="3" xfId="2" applyFont="1" applyFill="1" applyBorder="1" applyAlignment="1">
      <alignment horizontal="right"/>
    </xf>
    <xf numFmtId="165" fontId="15" fillId="0" borderId="5" xfId="2" applyFont="1" applyFill="1" applyBorder="1" applyAlignment="1">
      <alignment horizontal="right"/>
    </xf>
    <xf numFmtId="165" fontId="15" fillId="0" borderId="0" xfId="2" applyFont="1" applyFill="1" applyBorder="1" applyAlignment="1">
      <alignment horizontal="right"/>
    </xf>
    <xf numFmtId="0" fontId="8"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8" fillId="0" borderId="0" xfId="0" applyFont="1" applyFill="1" applyBorder="1" applyAlignment="1">
      <alignment horizontal="center" vertical="justify"/>
    </xf>
    <xf numFmtId="0" fontId="15" fillId="2" borderId="1" xfId="0" applyFont="1" applyFill="1" applyBorder="1" applyAlignment="1"/>
    <xf numFmtId="165" fontId="15" fillId="0" borderId="6" xfId="2" applyFont="1" applyFill="1" applyBorder="1" applyAlignment="1"/>
    <xf numFmtId="165" fontId="15" fillId="0" borderId="5" xfId="2" applyFont="1" applyFill="1" applyBorder="1" applyAlignment="1"/>
    <xf numFmtId="49" fontId="10" fillId="0" borderId="0" xfId="0" applyNumberFormat="1" applyFont="1" applyFill="1" applyBorder="1" applyAlignment="1">
      <alignment horizontal="justify" vertical="justify"/>
    </xf>
    <xf numFmtId="0" fontId="9" fillId="0" borderId="0" xfId="0" applyFont="1" applyFill="1" applyBorder="1" applyAlignment="1">
      <alignment horizontal="left" vertical="justify" wrapText="1"/>
    </xf>
    <xf numFmtId="0" fontId="5" fillId="0" borderId="0" xfId="0" applyFont="1" applyFill="1" applyBorder="1" applyAlignment="1">
      <alignment horizontal="left" vertical="top" wrapText="1"/>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7" fillId="0" borderId="0" xfId="0" applyFont="1" applyFill="1" applyBorder="1" applyAlignment="1">
      <alignment horizontal="center" vertical="justify"/>
    </xf>
    <xf numFmtId="0" fontId="20" fillId="0" borderId="0" xfId="0" applyFont="1" applyFill="1" applyBorder="1" applyAlignment="1">
      <alignment horizontal="center"/>
    </xf>
    <xf numFmtId="0" fontId="10" fillId="0" borderId="0" xfId="0" applyFont="1" applyFill="1" applyBorder="1" applyAlignment="1">
      <alignment horizontal="justify" vertical="center" wrapText="1"/>
    </xf>
    <xf numFmtId="49" fontId="14" fillId="0" borderId="2" xfId="0" applyNumberFormat="1" applyFont="1" applyFill="1" applyBorder="1" applyAlignment="1">
      <alignment horizontal="left" wrapText="1"/>
    </xf>
    <xf numFmtId="49" fontId="14" fillId="0" borderId="4" xfId="0" applyNumberFormat="1" applyFont="1" applyFill="1" applyBorder="1" applyAlignment="1">
      <alignment horizontal="left" wrapText="1"/>
    </xf>
    <xf numFmtId="49" fontId="14" fillId="0" borderId="3" xfId="0" applyNumberFormat="1" applyFont="1" applyFill="1" applyBorder="1" applyAlignment="1">
      <alignment horizontal="left" wrapText="1"/>
    </xf>
    <xf numFmtId="49" fontId="14" fillId="0" borderId="2" xfId="0" applyNumberFormat="1" applyFont="1" applyFill="1" applyBorder="1" applyAlignment="1">
      <alignment horizontal="center"/>
    </xf>
    <xf numFmtId="49" fontId="14" fillId="0" borderId="4" xfId="0" applyNumberFormat="1" applyFont="1" applyFill="1" applyBorder="1" applyAlignment="1">
      <alignment horizontal="center"/>
    </xf>
    <xf numFmtId="49" fontId="14" fillId="0" borderId="3" xfId="0" applyNumberFormat="1" applyFont="1" applyFill="1" applyBorder="1" applyAlignment="1">
      <alignment horizontal="center"/>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49" fontId="15" fillId="0" borderId="3" xfId="0" applyNumberFormat="1" applyFont="1" applyBorder="1" applyAlignment="1">
      <alignment horizontal="center"/>
    </xf>
    <xf numFmtId="49" fontId="15" fillId="0" borderId="1" xfId="0" applyNumberFormat="1" applyFont="1" applyFill="1" applyBorder="1" applyAlignment="1">
      <alignment horizontal="right"/>
    </xf>
    <xf numFmtId="0" fontId="1" fillId="0" borderId="0" xfId="0" applyFont="1" applyFill="1" applyBorder="1" applyAlignment="1">
      <alignment horizontal="justify" vertical="justify"/>
    </xf>
    <xf numFmtId="0" fontId="5" fillId="0" borderId="0" xfId="0" applyFont="1" applyFill="1" applyBorder="1" applyAlignment="1">
      <alignment horizontal="justify" vertical="center" wrapText="1"/>
    </xf>
    <xf numFmtId="164" fontId="24" fillId="5" borderId="9" xfId="0" applyNumberFormat="1" applyFont="1" applyFill="1" applyBorder="1" applyAlignment="1">
      <alignment horizontal="center" vertical="center" wrapText="1"/>
    </xf>
    <xf numFmtId="164" fontId="24" fillId="5" borderId="10" xfId="0" applyNumberFormat="1" applyFont="1" applyFill="1" applyBorder="1" applyAlignment="1">
      <alignment horizontal="center" vertical="center" wrapText="1"/>
    </xf>
    <xf numFmtId="164" fontId="24" fillId="6" borderId="8" xfId="0" applyNumberFormat="1" applyFont="1" applyFill="1" applyBorder="1" applyAlignment="1">
      <alignment horizontal="center" vertical="center" wrapText="1"/>
    </xf>
    <xf numFmtId="164" fontId="24" fillId="6" borderId="9" xfId="0" applyNumberFormat="1" applyFont="1" applyFill="1" applyBorder="1" applyAlignment="1">
      <alignment horizontal="center" vertical="center" wrapText="1"/>
    </xf>
    <xf numFmtId="164" fontId="24" fillId="6" borderId="10" xfId="0"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24" fillId="5" borderId="10" xfId="0" applyFont="1" applyFill="1" applyBorder="1" applyAlignment="1">
      <alignment horizontal="left" vertical="center" wrapText="1"/>
    </xf>
    <xf numFmtId="0" fontId="2" fillId="0" borderId="2" xfId="0" applyFont="1" applyFill="1" applyBorder="1" applyAlignment="1">
      <alignment horizontal="left" vertical="top" wrapText="1"/>
    </xf>
    <xf numFmtId="0" fontId="22"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Fill="1" applyBorder="1" applyAlignment="1">
      <alignment horizontal="lef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165" fontId="15" fillId="0" borderId="2" xfId="2" applyFont="1" applyBorder="1" applyAlignment="1">
      <alignment horizontal="right"/>
    </xf>
    <xf numFmtId="165" fontId="15" fillId="0" borderId="4" xfId="2" applyFont="1" applyBorder="1" applyAlignment="1">
      <alignment horizontal="right"/>
    </xf>
    <xf numFmtId="165" fontId="15" fillId="0" borderId="3" xfId="2" applyFont="1" applyBorder="1" applyAlignment="1">
      <alignment horizontal="right"/>
    </xf>
    <xf numFmtId="0" fontId="26" fillId="6" borderId="46" xfId="0" applyFont="1" applyFill="1" applyBorder="1" applyAlignment="1">
      <alignment horizontal="left" vertical="center" wrapText="1"/>
    </xf>
    <xf numFmtId="0" fontId="26" fillId="6" borderId="40" xfId="0" applyFont="1" applyFill="1" applyBorder="1" applyAlignment="1">
      <alignment horizontal="left" vertical="center" wrapText="1"/>
    </xf>
    <xf numFmtId="0" fontId="26" fillId="6" borderId="41" xfId="0" applyFont="1" applyFill="1" applyBorder="1" applyAlignment="1">
      <alignment horizontal="left" vertical="center" wrapText="1"/>
    </xf>
    <xf numFmtId="0" fontId="26" fillId="6" borderId="47" xfId="0" applyFont="1" applyFill="1" applyBorder="1" applyAlignment="1">
      <alignment horizontal="left" vertical="center" wrapText="1"/>
    </xf>
    <xf numFmtId="164" fontId="24" fillId="5" borderId="8" xfId="0" applyNumberFormat="1" applyFont="1" applyFill="1" applyBorder="1" applyAlignment="1">
      <alignment horizontal="center"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457200</xdr:colOff>
      <xdr:row>558</xdr:row>
      <xdr:rowOff>57150</xdr:rowOff>
    </xdr:from>
    <xdr:to>
      <xdr:col>11</xdr:col>
      <xdr:colOff>466725</xdr:colOff>
      <xdr:row>565</xdr:row>
      <xdr:rowOff>95250</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3438525" y="87096600"/>
          <a:ext cx="2105025" cy="110490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SEBASTIÁN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9"/>
  <sheetViews>
    <sheetView tabSelected="1" topLeftCell="A4" zoomScaleNormal="100" workbookViewId="0">
      <selection activeCell="J9" sqref="J9"/>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15" width="9.1640625" style="8" customWidth="1"/>
    <col min="16" max="16" width="14.1640625" style="8" customWidth="1"/>
    <col min="17" max="16384" width="9.33203125" style="8"/>
  </cols>
  <sheetData>
    <row r="1" spans="1:16" ht="12" hidden="1" customHeight="1" x14ac:dyDescent="0.2">
      <c r="B1" s="290"/>
      <c r="C1" s="290"/>
      <c r="D1" s="290"/>
      <c r="E1" s="290"/>
      <c r="F1" s="290"/>
      <c r="G1" s="290"/>
      <c r="H1" s="290"/>
      <c r="I1" s="290"/>
      <c r="J1" s="290"/>
      <c r="K1" s="290"/>
      <c r="L1" s="290"/>
      <c r="M1" s="290"/>
      <c r="N1" s="290"/>
      <c r="O1" s="290"/>
      <c r="P1" s="290"/>
    </row>
    <row r="2" spans="1:16" s="58" customFormat="1" ht="12" hidden="1" customHeight="1" x14ac:dyDescent="0.2">
      <c r="A2" s="334"/>
      <c r="B2" s="334"/>
      <c r="C2" s="334"/>
      <c r="D2" s="334"/>
      <c r="E2" s="334"/>
      <c r="F2" s="334"/>
      <c r="G2" s="334"/>
      <c r="H2" s="334"/>
      <c r="I2" s="334"/>
      <c r="J2" s="334"/>
      <c r="K2" s="334"/>
      <c r="L2" s="334"/>
      <c r="M2" s="334"/>
      <c r="N2" s="334"/>
      <c r="O2" s="334"/>
      <c r="P2" s="334"/>
    </row>
    <row r="3" spans="1:16" ht="12" hidden="1" customHeight="1" x14ac:dyDescent="0.2">
      <c r="A3" s="49"/>
      <c r="B3" s="49"/>
      <c r="C3" s="49"/>
      <c r="D3" s="49"/>
      <c r="E3" s="49"/>
      <c r="F3" s="49"/>
      <c r="G3" s="49"/>
      <c r="H3" s="49"/>
      <c r="I3" s="49"/>
      <c r="J3" s="49"/>
      <c r="K3" s="49"/>
      <c r="L3" s="49"/>
      <c r="M3" s="49"/>
      <c r="N3" s="49"/>
      <c r="O3" s="49"/>
      <c r="P3" s="49"/>
    </row>
    <row r="4" spans="1:16" x14ac:dyDescent="0.2">
      <c r="A4" s="53"/>
      <c r="B4" s="335" t="s">
        <v>112</v>
      </c>
      <c r="C4" s="335"/>
      <c r="D4" s="335"/>
      <c r="E4" s="335"/>
      <c r="F4" s="335"/>
      <c r="G4" s="335"/>
      <c r="H4" s="335"/>
      <c r="I4" s="335"/>
      <c r="J4" s="335"/>
      <c r="K4" s="335"/>
      <c r="L4" s="335"/>
      <c r="M4" s="335"/>
      <c r="N4" s="335"/>
      <c r="O4" s="335"/>
      <c r="P4" s="335"/>
    </row>
    <row r="5" spans="1:16" x14ac:dyDescent="0.2">
      <c r="A5" s="53"/>
      <c r="B5" s="335"/>
      <c r="C5" s="335"/>
      <c r="D5" s="335"/>
      <c r="E5" s="335"/>
      <c r="F5" s="335"/>
      <c r="G5" s="335"/>
      <c r="H5" s="335"/>
      <c r="I5" s="335"/>
      <c r="J5" s="335"/>
      <c r="K5" s="335"/>
      <c r="L5" s="335"/>
      <c r="M5" s="335"/>
      <c r="N5" s="335"/>
      <c r="O5" s="335"/>
      <c r="P5" s="335"/>
    </row>
    <row r="6" spans="1:16" x14ac:dyDescent="0.2">
      <c r="A6" s="53"/>
      <c r="B6" s="335"/>
      <c r="C6" s="335"/>
      <c r="D6" s="335"/>
      <c r="E6" s="335"/>
      <c r="F6" s="335"/>
      <c r="G6" s="335"/>
      <c r="H6" s="335"/>
      <c r="I6" s="335"/>
      <c r="J6" s="335"/>
      <c r="K6" s="335"/>
      <c r="L6" s="335"/>
      <c r="M6" s="335"/>
      <c r="N6" s="335"/>
      <c r="O6" s="335"/>
      <c r="P6" s="335"/>
    </row>
    <row r="7" spans="1:16" x14ac:dyDescent="0.2">
      <c r="A7" s="53"/>
      <c r="B7" s="335"/>
      <c r="C7" s="335"/>
      <c r="D7" s="335"/>
      <c r="E7" s="335"/>
      <c r="F7" s="335"/>
      <c r="G7" s="335"/>
      <c r="H7" s="335"/>
      <c r="I7" s="335"/>
      <c r="J7" s="335"/>
      <c r="K7" s="335"/>
      <c r="L7" s="335"/>
      <c r="M7" s="335"/>
      <c r="N7" s="335"/>
      <c r="O7" s="335"/>
      <c r="P7" s="335"/>
    </row>
    <row r="8" spans="1:16" x14ac:dyDescent="0.2">
      <c r="A8" s="53"/>
      <c r="B8" s="335"/>
      <c r="C8" s="335"/>
      <c r="D8" s="335"/>
      <c r="E8" s="335"/>
      <c r="F8" s="335"/>
      <c r="G8" s="335"/>
      <c r="H8" s="335"/>
      <c r="I8" s="335"/>
      <c r="J8" s="335"/>
      <c r="K8" s="335"/>
      <c r="L8" s="335"/>
      <c r="M8" s="335"/>
      <c r="N8" s="335"/>
      <c r="O8" s="335"/>
      <c r="P8" s="335"/>
    </row>
    <row r="9" spans="1:16" ht="14.25" customHeight="1" x14ac:dyDescent="0.2">
      <c r="A9" s="53"/>
      <c r="B9" s="118"/>
      <c r="C9" s="118"/>
      <c r="D9" s="118"/>
      <c r="E9" s="118"/>
      <c r="F9" s="118"/>
      <c r="G9" s="118"/>
      <c r="H9" s="118"/>
      <c r="I9" s="118"/>
      <c r="J9" s="118"/>
      <c r="K9" s="118"/>
      <c r="L9" s="118"/>
      <c r="M9" s="118"/>
      <c r="N9" s="118"/>
      <c r="O9" s="118"/>
      <c r="P9" s="118"/>
    </row>
    <row r="10" spans="1:16" ht="12" customHeight="1" x14ac:dyDescent="0.2">
      <c r="A10" s="53"/>
      <c r="B10" s="28" t="s">
        <v>7</v>
      </c>
      <c r="C10" s="29" t="s">
        <v>6</v>
      </c>
      <c r="D10" s="53"/>
      <c r="E10" s="53"/>
      <c r="F10" s="53"/>
      <c r="G10" s="53"/>
      <c r="H10" s="53"/>
      <c r="I10" s="53"/>
      <c r="J10" s="53"/>
      <c r="K10" s="53"/>
      <c r="L10" s="53"/>
      <c r="M10" s="53"/>
      <c r="N10" s="53"/>
      <c r="O10" s="53"/>
      <c r="P10" s="53"/>
    </row>
    <row r="11" spans="1:16" ht="12" customHeight="1" x14ac:dyDescent="0.2">
      <c r="A11" s="53"/>
      <c r="B11" s="28" t="s">
        <v>8</v>
      </c>
      <c r="C11" s="29" t="s">
        <v>9</v>
      </c>
      <c r="D11" s="53"/>
      <c r="E11" s="53"/>
      <c r="F11" s="53"/>
      <c r="G11" s="53"/>
      <c r="H11" s="53"/>
      <c r="I11" s="53"/>
      <c r="J11" s="53"/>
      <c r="K11" s="53"/>
      <c r="L11" s="53"/>
      <c r="M11" s="53"/>
      <c r="N11" s="53"/>
      <c r="O11" s="53"/>
      <c r="P11" s="53"/>
    </row>
    <row r="12" spans="1:16" ht="12" customHeight="1" x14ac:dyDescent="0.2">
      <c r="A12" s="53"/>
      <c r="B12" s="28" t="s">
        <v>10</v>
      </c>
      <c r="C12" s="29" t="s">
        <v>11</v>
      </c>
      <c r="D12" s="53"/>
      <c r="E12" s="53"/>
      <c r="F12" s="53"/>
      <c r="G12" s="53"/>
      <c r="H12" s="53"/>
      <c r="I12" s="53"/>
      <c r="J12" s="53"/>
      <c r="K12" s="53"/>
      <c r="L12" s="53"/>
      <c r="M12" s="53"/>
      <c r="N12" s="53"/>
      <c r="O12" s="53"/>
      <c r="P12" s="53"/>
    </row>
    <row r="13" spans="1:16" ht="12" customHeight="1" x14ac:dyDescent="0.2">
      <c r="B13" s="3"/>
      <c r="C13" s="9"/>
    </row>
    <row r="14" spans="1:16" ht="12" customHeight="1" x14ac:dyDescent="0.2">
      <c r="A14" s="295" t="s">
        <v>1</v>
      </c>
      <c r="B14" s="295"/>
      <c r="C14" s="295"/>
      <c r="D14" s="295"/>
      <c r="E14" s="295"/>
      <c r="F14" s="295"/>
      <c r="G14" s="295"/>
      <c r="H14" s="295"/>
      <c r="I14" s="295"/>
      <c r="J14" s="295"/>
      <c r="K14" s="295"/>
      <c r="L14" s="295"/>
      <c r="M14" s="295"/>
      <c r="N14" s="295"/>
      <c r="O14" s="295"/>
      <c r="P14" s="295"/>
    </row>
    <row r="15" spans="1:16" ht="12" hidden="1" customHeight="1" x14ac:dyDescent="0.2">
      <c r="A15" s="4"/>
      <c r="B15" s="4"/>
      <c r="C15" s="4"/>
      <c r="D15" s="4"/>
      <c r="E15" s="6"/>
      <c r="F15" s="4"/>
      <c r="G15" s="6"/>
      <c r="H15" s="4"/>
      <c r="I15" s="6"/>
      <c r="J15" s="4"/>
      <c r="K15" s="6"/>
      <c r="L15" s="4"/>
      <c r="M15" s="6"/>
      <c r="N15" s="4"/>
      <c r="O15" s="6"/>
    </row>
    <row r="16" spans="1:16" ht="12" customHeight="1" x14ac:dyDescent="0.2">
      <c r="B16" s="5" t="s">
        <v>33</v>
      </c>
      <c r="C16" s="5" t="s">
        <v>12</v>
      </c>
      <c r="D16" s="5"/>
      <c r="E16" s="5"/>
      <c r="F16" s="5"/>
      <c r="G16" s="5"/>
      <c r="H16" s="5"/>
      <c r="I16" s="5"/>
      <c r="J16" s="5"/>
      <c r="K16" s="5"/>
      <c r="L16" s="5"/>
      <c r="M16" s="5"/>
      <c r="N16" s="5"/>
      <c r="O16" s="5"/>
      <c r="P16" s="5"/>
    </row>
    <row r="17" spans="1:16" ht="12" customHeight="1" x14ac:dyDescent="0.2">
      <c r="B17" s="5"/>
      <c r="C17" s="5"/>
      <c r="D17" s="5"/>
      <c r="E17" s="5"/>
      <c r="F17" s="5"/>
      <c r="G17" s="5"/>
      <c r="H17" s="5"/>
      <c r="I17" s="5"/>
      <c r="J17" s="5"/>
      <c r="K17" s="5"/>
      <c r="L17" s="5"/>
      <c r="M17" s="5"/>
      <c r="N17" s="5"/>
      <c r="O17" s="5"/>
      <c r="P17" s="5"/>
    </row>
    <row r="18" spans="1:16" ht="12" customHeight="1" x14ac:dyDescent="0.2">
      <c r="A18" s="5"/>
      <c r="B18" s="2" t="s">
        <v>0</v>
      </c>
      <c r="C18" s="5"/>
      <c r="D18" s="5"/>
      <c r="E18" s="5"/>
      <c r="F18" s="5"/>
      <c r="G18" s="5"/>
      <c r="H18" s="5"/>
      <c r="I18" s="5"/>
      <c r="J18" s="5"/>
      <c r="K18" s="5"/>
      <c r="L18" s="5"/>
      <c r="M18" s="5"/>
      <c r="N18" s="5"/>
      <c r="O18" s="5"/>
      <c r="P18" s="5"/>
    </row>
    <row r="19" spans="1:16" ht="12" customHeight="1" x14ac:dyDescent="0.2">
      <c r="A19" s="5"/>
      <c r="B19" s="2"/>
      <c r="C19" s="5"/>
      <c r="D19" s="5"/>
      <c r="E19" s="5"/>
      <c r="F19" s="5"/>
      <c r="G19" s="5"/>
      <c r="H19" s="5"/>
      <c r="I19" s="5"/>
      <c r="J19" s="5"/>
      <c r="K19" s="5"/>
      <c r="L19" s="5"/>
      <c r="M19" s="5"/>
      <c r="N19" s="5"/>
      <c r="O19" s="5"/>
      <c r="P19" s="5"/>
    </row>
    <row r="20" spans="1:16" ht="12" customHeight="1" x14ac:dyDescent="0.2">
      <c r="B20" s="30" t="s">
        <v>98</v>
      </c>
      <c r="C20" s="2" t="s">
        <v>13</v>
      </c>
    </row>
    <row r="21" spans="1:16" ht="12" customHeight="1" x14ac:dyDescent="0.2">
      <c r="B21" s="30"/>
      <c r="C21" s="2"/>
    </row>
    <row r="22" spans="1:16" ht="12" customHeight="1" x14ac:dyDescent="0.2">
      <c r="A22" s="2"/>
      <c r="B22" s="43" t="s">
        <v>48</v>
      </c>
      <c r="C22" s="31" t="s">
        <v>99</v>
      </c>
    </row>
    <row r="23" spans="1:16" ht="12" customHeight="1" x14ac:dyDescent="0.2">
      <c r="B23" s="42"/>
    </row>
    <row r="24" spans="1:16" ht="12" customHeight="1" x14ac:dyDescent="0.2">
      <c r="B24" s="23"/>
      <c r="C24" s="237" t="s">
        <v>100</v>
      </c>
      <c r="D24" s="238"/>
      <c r="E24" s="238"/>
      <c r="F24" s="238"/>
      <c r="G24" s="239"/>
      <c r="H24" s="277" t="s">
        <v>103</v>
      </c>
      <c r="I24" s="278"/>
      <c r="J24" s="279"/>
      <c r="K24" s="299"/>
      <c r="L24" s="300"/>
      <c r="M24" s="300"/>
      <c r="N24" s="70"/>
    </row>
    <row r="25" spans="1:16" ht="12" customHeight="1" x14ac:dyDescent="0.2">
      <c r="B25" s="23"/>
      <c r="C25" s="240" t="s">
        <v>329</v>
      </c>
      <c r="D25" s="241"/>
      <c r="E25" s="241"/>
      <c r="F25" s="241"/>
      <c r="G25" s="242"/>
      <c r="H25" s="296">
        <v>259003.94</v>
      </c>
      <c r="I25" s="297"/>
      <c r="J25" s="298"/>
      <c r="K25" s="301"/>
      <c r="L25" s="302"/>
      <c r="M25" s="302"/>
      <c r="N25" s="77"/>
    </row>
    <row r="26" spans="1:16" ht="12" customHeight="1" x14ac:dyDescent="0.2">
      <c r="B26" s="23"/>
      <c r="C26" s="240" t="s">
        <v>330</v>
      </c>
      <c r="D26" s="241"/>
      <c r="E26" s="241"/>
      <c r="F26" s="241"/>
      <c r="G26" s="242"/>
      <c r="H26" s="296">
        <v>81934173.420000002</v>
      </c>
      <c r="I26" s="297"/>
      <c r="J26" s="298"/>
      <c r="K26" s="301"/>
      <c r="L26" s="302"/>
      <c r="M26" s="302"/>
      <c r="N26" s="77"/>
    </row>
    <row r="27" spans="1:16" ht="12" customHeight="1" x14ac:dyDescent="0.2">
      <c r="B27" s="23"/>
      <c r="C27" s="240" t="s">
        <v>331</v>
      </c>
      <c r="D27" s="241"/>
      <c r="E27" s="241"/>
      <c r="F27" s="241"/>
      <c r="G27" s="242"/>
      <c r="H27" s="296">
        <v>342120.06</v>
      </c>
      <c r="I27" s="297"/>
      <c r="J27" s="298"/>
      <c r="K27" s="301"/>
      <c r="L27" s="302"/>
      <c r="M27" s="302"/>
      <c r="N27" s="77"/>
    </row>
    <row r="28" spans="1:16" ht="12" customHeight="1" x14ac:dyDescent="0.2">
      <c r="B28" s="23"/>
      <c r="C28" s="61" t="s">
        <v>101</v>
      </c>
      <c r="D28" s="62"/>
      <c r="E28" s="62"/>
      <c r="F28" s="62"/>
      <c r="G28" s="63"/>
      <c r="H28" s="305">
        <f>SUM(H25:J27)</f>
        <v>82535297.420000002</v>
      </c>
      <c r="I28" s="306"/>
      <c r="J28" s="307"/>
      <c r="K28" s="303"/>
      <c r="L28" s="304"/>
      <c r="M28" s="304"/>
      <c r="N28" s="78"/>
    </row>
    <row r="29" spans="1:16" ht="12" customHeight="1" x14ac:dyDescent="0.2">
      <c r="B29" s="23"/>
      <c r="C29" s="13"/>
      <c r="D29" s="13"/>
      <c r="E29" s="13"/>
      <c r="F29" s="13"/>
      <c r="G29" s="13"/>
      <c r="H29" s="13"/>
      <c r="I29" s="13"/>
      <c r="J29" s="13"/>
      <c r="K29" s="13"/>
      <c r="L29" s="13"/>
      <c r="M29" s="13"/>
      <c r="N29" s="13"/>
      <c r="O29" s="13"/>
      <c r="P29" s="13"/>
    </row>
    <row r="30" spans="1:16" ht="12" customHeight="1" x14ac:dyDescent="0.2">
      <c r="B30" s="23"/>
      <c r="C30" s="32" t="s">
        <v>312</v>
      </c>
      <c r="D30" s="13"/>
      <c r="E30" s="13"/>
      <c r="F30" s="13"/>
      <c r="G30" s="13"/>
      <c r="H30" s="13"/>
      <c r="I30" s="13"/>
      <c r="J30" s="13"/>
      <c r="K30" s="13"/>
      <c r="L30" s="13"/>
      <c r="M30" s="13"/>
      <c r="N30" s="13"/>
      <c r="O30" s="13"/>
      <c r="P30" s="13"/>
    </row>
    <row r="31" spans="1:16" ht="12" customHeight="1" x14ac:dyDescent="0.2">
      <c r="B31" s="23"/>
      <c r="C31" s="32"/>
      <c r="D31" s="13"/>
      <c r="E31" s="13"/>
      <c r="F31" s="13"/>
      <c r="G31" s="13"/>
      <c r="H31" s="13"/>
      <c r="I31" s="13"/>
      <c r="J31" s="13"/>
      <c r="K31" s="13"/>
      <c r="L31" s="13"/>
      <c r="M31" s="13"/>
      <c r="N31" s="13"/>
      <c r="O31" s="13"/>
      <c r="P31" s="13"/>
    </row>
    <row r="32" spans="1:16" ht="23.25" customHeight="1" x14ac:dyDescent="0.2">
      <c r="B32" s="23"/>
      <c r="C32" s="271" t="s">
        <v>314</v>
      </c>
      <c r="D32" s="271"/>
      <c r="E32" s="271"/>
      <c r="F32" s="271"/>
      <c r="G32" s="271"/>
      <c r="H32" s="271"/>
      <c r="I32" s="271"/>
      <c r="J32" s="271"/>
      <c r="K32" s="271"/>
      <c r="L32" s="271"/>
      <c r="M32" s="271"/>
      <c r="N32" s="271"/>
      <c r="O32" s="271"/>
      <c r="P32" s="271"/>
    </row>
    <row r="33" spans="1:17" ht="12" customHeight="1" x14ac:dyDescent="0.2">
      <c r="B33" s="23"/>
      <c r="C33" s="13"/>
      <c r="D33" s="13"/>
      <c r="E33" s="13"/>
      <c r="F33" s="13"/>
      <c r="G33" s="13"/>
      <c r="H33" s="13"/>
      <c r="I33" s="13"/>
      <c r="J33" s="13"/>
      <c r="K33" s="13"/>
      <c r="L33" s="13"/>
      <c r="M33" s="13"/>
      <c r="N33" s="13"/>
      <c r="O33" s="13"/>
      <c r="P33" s="13"/>
    </row>
    <row r="34" spans="1:17" ht="12" customHeight="1" x14ac:dyDescent="0.2">
      <c r="B34" s="23"/>
      <c r="C34" s="237" t="s">
        <v>102</v>
      </c>
      <c r="D34" s="238"/>
      <c r="E34" s="238"/>
      <c r="F34" s="238"/>
      <c r="G34" s="239"/>
      <c r="H34" s="277" t="s">
        <v>103</v>
      </c>
      <c r="I34" s="278"/>
      <c r="J34" s="279"/>
      <c r="O34" s="13"/>
      <c r="P34" s="13"/>
    </row>
    <row r="35" spans="1:17" ht="12" customHeight="1" x14ac:dyDescent="0.2">
      <c r="B35" s="23"/>
      <c r="C35" s="240" t="s">
        <v>332</v>
      </c>
      <c r="D35" s="241"/>
      <c r="E35" s="241"/>
      <c r="F35" s="241"/>
      <c r="G35" s="242"/>
      <c r="H35" s="296">
        <v>7662734.6299999999</v>
      </c>
      <c r="I35" s="297"/>
      <c r="J35" s="298"/>
      <c r="O35" s="13"/>
      <c r="P35" s="13"/>
    </row>
    <row r="36" spans="1:17" ht="12" customHeight="1" x14ac:dyDescent="0.2">
      <c r="B36" s="23"/>
      <c r="C36" s="240" t="s">
        <v>333</v>
      </c>
      <c r="D36" s="241"/>
      <c r="E36" s="241"/>
      <c r="F36" s="241"/>
      <c r="G36" s="242"/>
      <c r="H36" s="296">
        <v>131897.68</v>
      </c>
      <c r="I36" s="297"/>
      <c r="J36" s="298"/>
      <c r="O36" s="13"/>
      <c r="P36" s="13"/>
    </row>
    <row r="37" spans="1:17" ht="12" customHeight="1" x14ac:dyDescent="0.2">
      <c r="B37" s="23"/>
      <c r="C37" s="240" t="s">
        <v>334</v>
      </c>
      <c r="D37" s="241"/>
      <c r="E37" s="241"/>
      <c r="F37" s="241"/>
      <c r="G37" s="242"/>
      <c r="H37" s="296">
        <v>108169.02</v>
      </c>
      <c r="I37" s="297"/>
      <c r="J37" s="298"/>
      <c r="O37" s="13"/>
      <c r="P37" s="13"/>
    </row>
    <row r="38" spans="1:17" ht="12" customHeight="1" x14ac:dyDescent="0.2">
      <c r="B38" s="23"/>
      <c r="C38" s="240" t="s">
        <v>335</v>
      </c>
      <c r="D38" s="241"/>
      <c r="E38" s="241"/>
      <c r="F38" s="241"/>
      <c r="G38" s="242"/>
      <c r="H38" s="296">
        <v>74031372.090000004</v>
      </c>
      <c r="I38" s="297"/>
      <c r="J38" s="298"/>
      <c r="O38" s="13"/>
      <c r="P38" s="13"/>
    </row>
    <row r="39" spans="1:17" ht="12" customHeight="1" x14ac:dyDescent="0.2">
      <c r="B39" s="23"/>
      <c r="C39" s="61" t="s">
        <v>101</v>
      </c>
      <c r="D39" s="62"/>
      <c r="E39" s="62"/>
      <c r="F39" s="62"/>
      <c r="G39" s="63"/>
      <c r="H39" s="305">
        <f>SUM(H35:J38)</f>
        <v>81934173.420000002</v>
      </c>
      <c r="I39" s="306"/>
      <c r="J39" s="307"/>
      <c r="O39" s="13"/>
      <c r="P39" s="13"/>
    </row>
    <row r="40" spans="1:17" ht="12" customHeight="1" x14ac:dyDescent="0.2">
      <c r="B40" s="23"/>
      <c r="C40" s="13"/>
      <c r="D40" s="13"/>
      <c r="E40" s="13"/>
      <c r="F40" s="13"/>
      <c r="G40" s="13"/>
      <c r="H40" s="13"/>
      <c r="I40" s="13"/>
      <c r="J40" s="13"/>
      <c r="K40" s="13"/>
      <c r="L40" s="13"/>
      <c r="M40" s="13"/>
      <c r="N40" s="13"/>
      <c r="O40" s="13"/>
      <c r="P40" s="13"/>
    </row>
    <row r="41" spans="1:17" ht="12" customHeight="1" x14ac:dyDescent="0.2">
      <c r="B41" s="23"/>
      <c r="C41" s="13"/>
      <c r="D41" s="13"/>
      <c r="E41" s="13"/>
      <c r="F41" s="13"/>
      <c r="G41" s="13"/>
      <c r="H41" s="13"/>
      <c r="I41" s="13"/>
      <c r="J41" s="13"/>
      <c r="K41" s="13"/>
      <c r="L41" s="13"/>
      <c r="M41" s="13"/>
      <c r="N41" s="13"/>
      <c r="O41" s="13"/>
      <c r="P41" s="13"/>
    </row>
    <row r="42" spans="1:17" ht="12" customHeight="1" x14ac:dyDescent="0.2">
      <c r="A42" s="2"/>
      <c r="B42" s="30" t="s">
        <v>98</v>
      </c>
      <c r="C42" s="2" t="s">
        <v>14</v>
      </c>
    </row>
    <row r="43" spans="1:17" ht="12" customHeight="1" x14ac:dyDescent="0.2">
      <c r="A43" s="2"/>
      <c r="B43" s="30"/>
      <c r="C43" s="2"/>
    </row>
    <row r="44" spans="1:17" s="29" customFormat="1" ht="24" customHeight="1" x14ac:dyDescent="0.2">
      <c r="A44" s="34"/>
      <c r="B44" s="129" t="s">
        <v>47</v>
      </c>
      <c r="C44" s="271" t="s">
        <v>313</v>
      </c>
      <c r="D44" s="271"/>
      <c r="E44" s="271"/>
      <c r="F44" s="271"/>
      <c r="G44" s="271"/>
      <c r="H44" s="271"/>
      <c r="I44" s="271"/>
      <c r="J44" s="271"/>
      <c r="K44" s="271"/>
      <c r="L44" s="271"/>
      <c r="M44" s="271"/>
      <c r="N44" s="271"/>
      <c r="O44" s="271"/>
      <c r="P44" s="271"/>
      <c r="Q44" s="271"/>
    </row>
    <row r="45" spans="1:17" s="29" customFormat="1" ht="12" customHeight="1" x14ac:dyDescent="0.2">
      <c r="A45" s="34"/>
      <c r="B45" s="52"/>
    </row>
    <row r="46" spans="1:17" ht="12" customHeight="1" x14ac:dyDescent="0.2">
      <c r="A46" s="7"/>
      <c r="B46" s="21"/>
      <c r="C46" s="237" t="s">
        <v>100</v>
      </c>
      <c r="D46" s="238"/>
      <c r="E46" s="238"/>
      <c r="F46" s="238"/>
      <c r="G46" s="238"/>
      <c r="H46" s="238"/>
      <c r="I46" s="238"/>
      <c r="J46" s="277" t="s">
        <v>103</v>
      </c>
      <c r="K46" s="278"/>
      <c r="L46" s="279"/>
      <c r="M46" s="299"/>
      <c r="N46" s="300"/>
      <c r="O46" s="300"/>
    </row>
    <row r="47" spans="1:17" ht="12" customHeight="1" x14ac:dyDescent="0.2">
      <c r="A47" s="7"/>
      <c r="B47" s="21"/>
      <c r="C47" s="315" t="s">
        <v>336</v>
      </c>
      <c r="D47" s="316"/>
      <c r="E47" s="316"/>
      <c r="F47" s="316"/>
      <c r="G47" s="316"/>
      <c r="H47" s="316"/>
      <c r="I47" s="316"/>
      <c r="J47" s="280">
        <v>38910469.100000001</v>
      </c>
      <c r="K47" s="281"/>
      <c r="L47" s="282"/>
      <c r="M47" s="272"/>
      <c r="N47" s="273"/>
      <c r="O47" s="273"/>
    </row>
    <row r="48" spans="1:17" ht="12" customHeight="1" x14ac:dyDescent="0.2">
      <c r="A48" s="7"/>
      <c r="B48" s="21"/>
      <c r="C48" s="315" t="s">
        <v>337</v>
      </c>
      <c r="D48" s="316"/>
      <c r="E48" s="316"/>
      <c r="F48" s="316"/>
      <c r="G48" s="316"/>
      <c r="H48" s="316"/>
      <c r="I48" s="316"/>
      <c r="J48" s="280">
        <v>322336.46999999997</v>
      </c>
      <c r="K48" s="281"/>
      <c r="L48" s="282"/>
      <c r="M48" s="272"/>
      <c r="N48" s="273"/>
      <c r="O48" s="273"/>
    </row>
    <row r="49" spans="1:16" ht="12" customHeight="1" x14ac:dyDescent="0.2">
      <c r="A49" s="7"/>
      <c r="B49" s="21"/>
      <c r="C49" s="315" t="s">
        <v>338</v>
      </c>
      <c r="D49" s="316"/>
      <c r="E49" s="316"/>
      <c r="F49" s="316"/>
      <c r="G49" s="316"/>
      <c r="H49" s="316"/>
      <c r="I49" s="316"/>
      <c r="J49" s="280">
        <v>0</v>
      </c>
      <c r="K49" s="281"/>
      <c r="L49" s="282"/>
      <c r="M49" s="272"/>
      <c r="N49" s="273"/>
      <c r="O49" s="273"/>
    </row>
    <row r="50" spans="1:16" ht="12" customHeight="1" x14ac:dyDescent="0.2">
      <c r="A50" s="7"/>
      <c r="B50" s="21"/>
      <c r="C50" s="234" t="s">
        <v>101</v>
      </c>
      <c r="D50" s="235"/>
      <c r="E50" s="235"/>
      <c r="F50" s="235"/>
      <c r="G50" s="235"/>
      <c r="H50" s="235"/>
      <c r="I50" s="235"/>
      <c r="J50" s="317">
        <f>SUM(J47:L49)</f>
        <v>39232805.57</v>
      </c>
      <c r="K50" s="318"/>
      <c r="L50" s="319"/>
      <c r="M50" s="320"/>
      <c r="N50" s="321"/>
      <c r="O50" s="321"/>
    </row>
    <row r="51" spans="1:16" ht="12" customHeight="1" x14ac:dyDescent="0.2">
      <c r="A51" s="7"/>
      <c r="B51" s="21"/>
      <c r="C51" s="7"/>
      <c r="D51" s="7"/>
      <c r="E51" s="7"/>
      <c r="F51" s="7"/>
      <c r="G51" s="7"/>
      <c r="H51" s="7"/>
      <c r="I51" s="7"/>
      <c r="J51" s="7"/>
      <c r="K51" s="7"/>
      <c r="L51" s="7"/>
      <c r="M51" s="7"/>
      <c r="N51" s="7"/>
      <c r="O51" s="7"/>
      <c r="P51" s="7"/>
    </row>
    <row r="52" spans="1:16" ht="12" customHeight="1" x14ac:dyDescent="0.2">
      <c r="A52" s="7"/>
      <c r="B52" s="21"/>
      <c r="C52" s="2" t="s">
        <v>315</v>
      </c>
      <c r="D52" s="7"/>
      <c r="E52" s="7"/>
      <c r="F52" s="7"/>
      <c r="G52" s="7"/>
      <c r="H52" s="7"/>
      <c r="I52" s="7"/>
      <c r="J52" s="7"/>
      <c r="K52" s="7"/>
      <c r="L52" s="7"/>
      <c r="M52" s="7"/>
      <c r="N52" s="7"/>
      <c r="O52" s="7"/>
      <c r="P52" s="7"/>
    </row>
    <row r="53" spans="1:16" ht="12" customHeight="1" x14ac:dyDescent="0.2">
      <c r="A53" s="7"/>
      <c r="B53" s="21"/>
      <c r="C53" s="31" t="s">
        <v>316</v>
      </c>
      <c r="D53" s="7"/>
      <c r="E53" s="7"/>
      <c r="F53" s="7"/>
      <c r="G53" s="7"/>
      <c r="H53" s="7"/>
      <c r="I53" s="7"/>
      <c r="J53" s="7"/>
      <c r="K53" s="7"/>
      <c r="L53" s="7"/>
      <c r="M53" s="7"/>
      <c r="N53" s="7"/>
      <c r="O53" s="7"/>
      <c r="P53" s="7"/>
    </row>
    <row r="54" spans="1:16" ht="12" customHeight="1" x14ac:dyDescent="0.2">
      <c r="A54" s="7"/>
      <c r="B54" s="21"/>
      <c r="C54" s="7"/>
      <c r="D54" s="7"/>
      <c r="E54" s="7"/>
      <c r="F54" s="7"/>
      <c r="O54" s="7"/>
      <c r="P54" s="7"/>
    </row>
    <row r="55" spans="1:16" ht="12" customHeight="1" x14ac:dyDescent="0.2">
      <c r="A55" s="7"/>
      <c r="B55" s="21"/>
      <c r="C55" s="253" t="s">
        <v>100</v>
      </c>
      <c r="D55" s="254"/>
      <c r="E55" s="254"/>
      <c r="F55" s="254"/>
      <c r="G55" s="255"/>
      <c r="H55" s="270" t="s">
        <v>103</v>
      </c>
      <c r="I55" s="270"/>
      <c r="J55" s="270"/>
      <c r="K55" s="311"/>
      <c r="L55" s="311"/>
      <c r="M55" s="312"/>
      <c r="O55" s="7"/>
      <c r="P55" s="7"/>
    </row>
    <row r="56" spans="1:16" ht="12" customHeight="1" x14ac:dyDescent="0.2">
      <c r="A56" s="7"/>
      <c r="B56" s="21"/>
      <c r="C56" s="339" t="s">
        <v>339</v>
      </c>
      <c r="D56" s="340"/>
      <c r="E56" s="340"/>
      <c r="F56" s="340"/>
      <c r="G56" s="341"/>
      <c r="H56" s="313">
        <v>0</v>
      </c>
      <c r="I56" s="314"/>
      <c r="J56" s="314"/>
      <c r="K56" s="94"/>
      <c r="L56" s="95"/>
      <c r="M56" s="95"/>
      <c r="O56" s="7"/>
      <c r="P56" s="7"/>
    </row>
    <row r="57" spans="1:16" ht="23.25" customHeight="1" x14ac:dyDescent="0.2">
      <c r="A57" s="7"/>
      <c r="B57" s="21"/>
      <c r="C57" s="336" t="s">
        <v>340</v>
      </c>
      <c r="D57" s="337"/>
      <c r="E57" s="337"/>
      <c r="F57" s="337"/>
      <c r="G57" s="338"/>
      <c r="H57" s="313">
        <v>38904942.100000001</v>
      </c>
      <c r="I57" s="314"/>
      <c r="J57" s="314"/>
      <c r="K57" s="94"/>
      <c r="L57" s="95"/>
      <c r="M57" s="95"/>
      <c r="O57" s="7"/>
      <c r="P57" s="7"/>
    </row>
    <row r="58" spans="1:16" ht="24" customHeight="1" x14ac:dyDescent="0.2">
      <c r="A58" s="7"/>
      <c r="B58" s="21"/>
      <c r="C58" s="342" t="s">
        <v>101</v>
      </c>
      <c r="D58" s="343"/>
      <c r="E58" s="343"/>
      <c r="F58" s="343"/>
      <c r="G58" s="344"/>
      <c r="H58" s="308">
        <f>SUM(H56:J57)</f>
        <v>38904942.100000001</v>
      </c>
      <c r="I58" s="308"/>
      <c r="J58" s="308"/>
      <c r="K58" s="309"/>
      <c r="L58" s="309"/>
      <c r="M58" s="310"/>
      <c r="O58" s="7"/>
      <c r="P58" s="7"/>
    </row>
    <row r="59" spans="1:16" ht="20.25" customHeight="1" x14ac:dyDescent="0.2">
      <c r="A59" s="7"/>
      <c r="B59" s="21"/>
      <c r="C59" s="7"/>
      <c r="D59" s="7"/>
      <c r="E59" s="7"/>
      <c r="F59" s="7"/>
      <c r="G59" s="7"/>
      <c r="H59" s="7"/>
      <c r="I59" s="7"/>
      <c r="J59" s="7"/>
      <c r="K59" s="7"/>
      <c r="L59" s="7"/>
      <c r="M59" s="7"/>
      <c r="N59" s="7"/>
      <c r="O59" s="7"/>
      <c r="P59" s="7"/>
    </row>
    <row r="60" spans="1:16" ht="20.25" customHeight="1" x14ac:dyDescent="0.2">
      <c r="A60" s="7"/>
      <c r="C60" s="76" t="s">
        <v>126</v>
      </c>
      <c r="D60" s="7"/>
      <c r="E60" s="7"/>
      <c r="F60" s="7"/>
      <c r="G60" s="7"/>
      <c r="H60" s="7"/>
      <c r="I60" s="7"/>
      <c r="J60" s="7"/>
      <c r="K60" s="7"/>
      <c r="L60" s="7"/>
      <c r="M60" s="7"/>
      <c r="N60" s="7"/>
      <c r="O60" s="7"/>
      <c r="P60" s="7"/>
    </row>
    <row r="61" spans="1:16" ht="3.75" customHeight="1" x14ac:dyDescent="0.2">
      <c r="A61" s="7"/>
      <c r="B61" s="50"/>
      <c r="C61" s="31"/>
      <c r="D61" s="7"/>
      <c r="E61" s="7"/>
      <c r="F61" s="7"/>
      <c r="G61" s="7"/>
      <c r="H61" s="7"/>
      <c r="I61" s="7"/>
      <c r="J61" s="7"/>
      <c r="K61" s="7"/>
      <c r="L61" s="7"/>
      <c r="M61" s="7"/>
      <c r="N61" s="7"/>
      <c r="O61" s="7"/>
      <c r="P61" s="7"/>
    </row>
    <row r="62" spans="1:16" ht="12" customHeight="1" x14ac:dyDescent="0.2">
      <c r="A62" s="7"/>
      <c r="C62" s="32" t="s">
        <v>105</v>
      </c>
      <c r="D62" s="31"/>
      <c r="E62" s="31"/>
      <c r="F62" s="31"/>
      <c r="G62" s="31"/>
      <c r="H62" s="31"/>
      <c r="I62" s="31"/>
      <c r="J62" s="31"/>
      <c r="K62" s="31"/>
      <c r="L62" s="31"/>
      <c r="M62" s="31"/>
      <c r="N62" s="31"/>
      <c r="O62" s="31"/>
      <c r="P62" s="31"/>
    </row>
    <row r="63" spans="1:16" ht="6" customHeight="1" x14ac:dyDescent="0.2">
      <c r="A63" s="7"/>
      <c r="B63" s="21"/>
      <c r="C63" s="32"/>
      <c r="D63" s="31"/>
      <c r="E63" s="31"/>
      <c r="F63" s="31"/>
      <c r="G63" s="31"/>
      <c r="H63" s="31"/>
      <c r="I63" s="31"/>
      <c r="J63" s="31"/>
      <c r="K63" s="31"/>
      <c r="L63" s="31"/>
      <c r="M63" s="31"/>
      <c r="N63" s="31"/>
      <c r="O63" s="31"/>
      <c r="P63" s="31"/>
    </row>
    <row r="64" spans="1:16" ht="12" customHeight="1" x14ac:dyDescent="0.2">
      <c r="A64" s="7"/>
      <c r="B64" s="21"/>
      <c r="C64" s="31" t="s">
        <v>311</v>
      </c>
      <c r="D64" s="31"/>
      <c r="E64" s="31"/>
      <c r="F64" s="31"/>
      <c r="G64" s="31"/>
      <c r="H64" s="31"/>
      <c r="I64" s="31"/>
      <c r="J64" s="31"/>
      <c r="K64" s="31"/>
      <c r="L64" s="31"/>
      <c r="M64" s="31"/>
      <c r="N64" s="31"/>
      <c r="O64" s="31"/>
      <c r="P64" s="31"/>
    </row>
    <row r="65" spans="1:16" ht="12" customHeight="1" x14ac:dyDescent="0.2">
      <c r="A65" s="7"/>
      <c r="B65" s="21"/>
      <c r="C65" s="31"/>
      <c r="D65" s="31"/>
      <c r="E65" s="31"/>
      <c r="F65" s="31"/>
      <c r="G65" s="31"/>
      <c r="H65" s="31"/>
      <c r="I65" s="31"/>
      <c r="J65" s="31"/>
      <c r="K65" s="31"/>
      <c r="L65" s="31"/>
      <c r="M65" s="31"/>
      <c r="N65" s="31"/>
      <c r="O65" s="31"/>
      <c r="P65" s="31"/>
    </row>
    <row r="66" spans="1:16" ht="12" customHeight="1" x14ac:dyDescent="0.2">
      <c r="A66" s="7"/>
      <c r="B66" s="21"/>
      <c r="C66" s="64" t="s">
        <v>100</v>
      </c>
      <c r="D66" s="127"/>
      <c r="E66" s="127"/>
      <c r="F66" s="127"/>
      <c r="G66" s="127"/>
      <c r="H66" s="127"/>
      <c r="I66" s="277" t="s">
        <v>103</v>
      </c>
      <c r="J66" s="278"/>
      <c r="K66" s="278"/>
      <c r="L66" s="279"/>
      <c r="M66" s="69"/>
      <c r="N66" s="300"/>
      <c r="O66" s="300"/>
      <c r="P66" s="300"/>
    </row>
    <row r="67" spans="1:16" ht="12" customHeight="1" x14ac:dyDescent="0.2">
      <c r="A67" s="7"/>
      <c r="B67" s="21"/>
      <c r="C67" s="65" t="s">
        <v>337</v>
      </c>
      <c r="D67" s="66"/>
      <c r="E67" s="66"/>
      <c r="F67" s="66"/>
      <c r="G67" s="66"/>
      <c r="H67" s="66"/>
      <c r="I67" s="286">
        <v>322336.46999999997</v>
      </c>
      <c r="J67" s="287"/>
      <c r="K67" s="287"/>
      <c r="L67" s="288"/>
      <c r="M67" s="69"/>
      <c r="N67" s="273"/>
      <c r="O67" s="273"/>
      <c r="P67" s="273"/>
    </row>
    <row r="68" spans="1:16" ht="12" customHeight="1" x14ac:dyDescent="0.2">
      <c r="A68" s="7"/>
      <c r="B68" s="21"/>
      <c r="C68" s="59" t="s">
        <v>101</v>
      </c>
      <c r="D68" s="60"/>
      <c r="E68" s="60"/>
      <c r="F68" s="60"/>
      <c r="G68" s="60"/>
      <c r="H68" s="60"/>
      <c r="I68" s="283">
        <f>SUM(I67:L67)</f>
        <v>322336.46999999997</v>
      </c>
      <c r="J68" s="284"/>
      <c r="K68" s="284"/>
      <c r="L68" s="285"/>
      <c r="M68" s="69"/>
      <c r="N68" s="321"/>
      <c r="O68" s="321"/>
      <c r="P68" s="321"/>
    </row>
    <row r="69" spans="1:16" ht="12" customHeight="1" x14ac:dyDescent="0.2">
      <c r="A69" s="7"/>
      <c r="B69" s="21"/>
      <c r="C69" s="31"/>
      <c r="D69" s="67"/>
      <c r="E69" s="67"/>
      <c r="F69" s="67"/>
      <c r="G69" s="67"/>
      <c r="H69" s="67"/>
      <c r="I69" s="67"/>
      <c r="J69" s="67"/>
      <c r="K69" s="68"/>
      <c r="L69" s="68"/>
      <c r="M69" s="68"/>
      <c r="N69" s="68"/>
      <c r="O69" s="68"/>
      <c r="P69" s="68"/>
    </row>
    <row r="70" spans="1:16" ht="12" customHeight="1" x14ac:dyDescent="0.2">
      <c r="A70" s="7"/>
      <c r="B70" s="21"/>
      <c r="C70" s="32" t="s">
        <v>127</v>
      </c>
      <c r="D70" s="67"/>
      <c r="E70" s="67"/>
      <c r="F70" s="67"/>
      <c r="G70" s="67"/>
      <c r="H70" s="67"/>
      <c r="I70" s="67"/>
      <c r="J70" s="67"/>
      <c r="K70" s="75"/>
      <c r="L70" s="75"/>
      <c r="M70" s="75"/>
      <c r="N70" s="75"/>
      <c r="O70" s="75"/>
      <c r="P70" s="75"/>
    </row>
    <row r="71" spans="1:16" ht="12" customHeight="1" x14ac:dyDescent="0.2">
      <c r="A71" s="7"/>
      <c r="B71" s="21"/>
      <c r="C71" s="32"/>
      <c r="D71" s="67"/>
      <c r="E71" s="67"/>
      <c r="F71" s="67"/>
      <c r="G71" s="67"/>
      <c r="H71" s="67"/>
      <c r="I71" s="67"/>
      <c r="J71" s="67"/>
      <c r="K71" s="75"/>
      <c r="L71" s="75"/>
      <c r="M71" s="75"/>
      <c r="N71" s="75"/>
      <c r="O71" s="75"/>
      <c r="P71" s="75"/>
    </row>
    <row r="72" spans="1:16" ht="24" customHeight="1" x14ac:dyDescent="0.2">
      <c r="A72" s="7"/>
      <c r="B72" s="129" t="s">
        <v>49</v>
      </c>
      <c r="C72" s="271" t="s">
        <v>317</v>
      </c>
      <c r="D72" s="271"/>
      <c r="E72" s="271"/>
      <c r="F72" s="271"/>
      <c r="G72" s="271"/>
      <c r="H72" s="271"/>
      <c r="I72" s="271"/>
      <c r="J72" s="271"/>
      <c r="K72" s="271"/>
      <c r="L72" s="271"/>
      <c r="M72" s="271"/>
      <c r="N72" s="271"/>
      <c r="O72" s="271"/>
      <c r="P72" s="271"/>
    </row>
    <row r="73" spans="1:16" ht="12" customHeight="1" x14ac:dyDescent="0.2">
      <c r="A73" s="7"/>
      <c r="B73" s="21"/>
      <c r="C73" s="31"/>
      <c r="D73" s="67"/>
      <c r="E73" s="67"/>
      <c r="F73" s="67"/>
      <c r="G73" s="67"/>
      <c r="H73" s="67"/>
      <c r="I73" s="67"/>
      <c r="J73" s="67"/>
      <c r="K73" s="75"/>
      <c r="L73" s="75"/>
      <c r="M73" s="75"/>
      <c r="N73" s="75"/>
      <c r="O73" s="75"/>
      <c r="P73" s="75"/>
    </row>
    <row r="74" spans="1:16" ht="12" customHeight="1" x14ac:dyDescent="0.2">
      <c r="A74" s="7"/>
      <c r="B74" s="21"/>
      <c r="C74" s="128" t="s">
        <v>100</v>
      </c>
      <c r="D74" s="127"/>
      <c r="E74" s="127"/>
      <c r="F74" s="127"/>
      <c r="G74" s="127"/>
      <c r="H74" s="127"/>
      <c r="I74" s="277" t="s">
        <v>103</v>
      </c>
      <c r="J74" s="278"/>
      <c r="K74" s="278"/>
      <c r="L74" s="279"/>
      <c r="M74" s="75"/>
      <c r="N74" s="75"/>
      <c r="O74" s="75"/>
      <c r="P74" s="75"/>
    </row>
    <row r="75" spans="1:16" ht="12" customHeight="1" x14ac:dyDescent="0.2">
      <c r="A75" s="7"/>
      <c r="B75" s="21"/>
      <c r="C75" s="73" t="s">
        <v>341</v>
      </c>
      <c r="D75" s="74"/>
      <c r="E75" s="74"/>
      <c r="F75" s="74"/>
      <c r="G75" s="74"/>
      <c r="H75" s="74"/>
      <c r="I75" s="280">
        <v>14000</v>
      </c>
      <c r="J75" s="281"/>
      <c r="K75" s="281"/>
      <c r="L75" s="282"/>
      <c r="M75" s="75"/>
      <c r="N75" s="75"/>
      <c r="O75" s="75"/>
      <c r="P75" s="75"/>
    </row>
    <row r="76" spans="1:16" ht="12" customHeight="1" x14ac:dyDescent="0.2">
      <c r="A76" s="7"/>
      <c r="B76" s="21"/>
      <c r="C76" s="73" t="s">
        <v>342</v>
      </c>
      <c r="D76" s="74"/>
      <c r="E76" s="74"/>
      <c r="F76" s="74"/>
      <c r="G76" s="74"/>
      <c r="H76" s="74"/>
      <c r="I76" s="280">
        <v>328120.06</v>
      </c>
      <c r="J76" s="281"/>
      <c r="K76" s="281"/>
      <c r="L76" s="282"/>
      <c r="M76" s="75"/>
      <c r="N76" s="75"/>
      <c r="O76" s="75"/>
      <c r="P76" s="75"/>
    </row>
    <row r="77" spans="1:16" ht="12" customHeight="1" x14ac:dyDescent="0.2">
      <c r="A77" s="7"/>
      <c r="B77" s="21"/>
      <c r="C77" s="71" t="s">
        <v>101</v>
      </c>
      <c r="D77" s="72"/>
      <c r="E77" s="72"/>
      <c r="F77" s="72"/>
      <c r="G77" s="72"/>
      <c r="H77" s="72"/>
      <c r="I77" s="283">
        <f>SUM(I75:L76)</f>
        <v>342120.06</v>
      </c>
      <c r="J77" s="284"/>
      <c r="K77" s="284"/>
      <c r="L77" s="285"/>
      <c r="M77" s="75"/>
      <c r="N77" s="75"/>
      <c r="O77" s="75"/>
      <c r="P77" s="75"/>
    </row>
    <row r="78" spans="1:16" ht="12" customHeight="1" x14ac:dyDescent="0.2">
      <c r="A78" s="7"/>
      <c r="B78" s="21"/>
      <c r="C78" s="31"/>
      <c r="D78" s="67"/>
      <c r="E78" s="67"/>
      <c r="F78" s="67"/>
      <c r="G78" s="67"/>
      <c r="H78" s="67"/>
      <c r="I78" s="67"/>
      <c r="J78" s="67"/>
      <c r="K78" s="75"/>
      <c r="L78" s="75"/>
      <c r="M78" s="75"/>
      <c r="N78" s="75"/>
      <c r="O78" s="75"/>
      <c r="P78" s="75"/>
    </row>
    <row r="79" spans="1:16" s="29" customFormat="1" ht="12" hidden="1" customHeight="1" x14ac:dyDescent="0.2">
      <c r="A79" s="34"/>
      <c r="B79" s="35"/>
      <c r="C79" s="34"/>
      <c r="D79" s="34"/>
      <c r="E79" s="34"/>
      <c r="F79" s="34"/>
      <c r="G79" s="34"/>
      <c r="H79" s="34"/>
      <c r="I79" s="34"/>
      <c r="J79" s="34"/>
      <c r="K79" s="34"/>
      <c r="L79" s="34"/>
      <c r="M79" s="34"/>
      <c r="N79" s="34"/>
      <c r="O79" s="34"/>
      <c r="P79" s="34"/>
    </row>
    <row r="80" spans="1:16" ht="12" customHeight="1" x14ac:dyDescent="0.2">
      <c r="A80" s="7"/>
      <c r="B80" s="30" t="s">
        <v>98</v>
      </c>
      <c r="C80" s="2" t="s">
        <v>15</v>
      </c>
      <c r="D80" s="7"/>
      <c r="E80" s="7"/>
      <c r="F80" s="7"/>
      <c r="G80" s="7"/>
      <c r="H80" s="7"/>
      <c r="I80" s="7"/>
      <c r="J80" s="7"/>
      <c r="K80" s="7"/>
      <c r="L80" s="7"/>
      <c r="M80" s="7"/>
      <c r="N80" s="7"/>
      <c r="O80" s="7"/>
      <c r="P80" s="7"/>
    </row>
    <row r="81" spans="1:16" ht="12" customHeight="1" x14ac:dyDescent="0.2">
      <c r="A81" s="7"/>
      <c r="B81" s="30"/>
      <c r="C81" s="2"/>
      <c r="D81" s="7"/>
      <c r="E81" s="7"/>
      <c r="F81" s="7"/>
      <c r="G81" s="7"/>
      <c r="H81" s="7"/>
      <c r="I81" s="7"/>
      <c r="J81" s="7"/>
      <c r="K81" s="7"/>
      <c r="L81" s="7"/>
      <c r="M81" s="7"/>
      <c r="N81" s="7"/>
      <c r="O81" s="7"/>
      <c r="P81" s="7"/>
    </row>
    <row r="82" spans="1:16" s="29" customFormat="1" ht="12" customHeight="1" x14ac:dyDescent="0.2">
      <c r="A82" s="40"/>
      <c r="B82" s="41" t="s">
        <v>55</v>
      </c>
      <c r="C82" s="294" t="s">
        <v>125</v>
      </c>
      <c r="D82" s="294"/>
      <c r="E82" s="294"/>
      <c r="F82" s="294"/>
      <c r="G82" s="294"/>
      <c r="H82" s="294"/>
      <c r="I82" s="294"/>
      <c r="J82" s="294"/>
      <c r="K82" s="294"/>
      <c r="L82" s="294"/>
      <c r="M82" s="294"/>
      <c r="N82" s="294"/>
      <c r="O82" s="294"/>
      <c r="P82" s="294"/>
    </row>
    <row r="83" spans="1:16" s="29" customFormat="1" ht="12" customHeight="1" x14ac:dyDescent="0.2">
      <c r="A83" s="40"/>
      <c r="B83" s="130"/>
      <c r="C83" s="294"/>
      <c r="D83" s="294"/>
      <c r="E83" s="294"/>
      <c r="F83" s="294"/>
      <c r="G83" s="294"/>
      <c r="H83" s="294"/>
      <c r="I83" s="294"/>
      <c r="J83" s="294"/>
      <c r="K83" s="294"/>
      <c r="L83" s="294"/>
      <c r="M83" s="294"/>
      <c r="N83" s="294"/>
      <c r="O83" s="294"/>
      <c r="P83" s="294"/>
    </row>
    <row r="84" spans="1:16" s="29" customFormat="1" ht="12" customHeight="1" x14ac:dyDescent="0.2">
      <c r="A84" s="40"/>
      <c r="B84" s="130"/>
      <c r="C84" s="294" t="s">
        <v>124</v>
      </c>
      <c r="D84" s="294"/>
      <c r="E84" s="294"/>
      <c r="F84" s="294"/>
      <c r="G84" s="294"/>
      <c r="H84" s="294"/>
      <c r="I84" s="294"/>
      <c r="J84" s="294"/>
      <c r="K84" s="294"/>
      <c r="L84" s="294"/>
      <c r="M84" s="294"/>
      <c r="N84" s="294"/>
      <c r="O84" s="294"/>
      <c r="P84" s="294"/>
    </row>
    <row r="85" spans="1:16" s="29" customFormat="1" ht="12" customHeight="1" x14ac:dyDescent="0.2">
      <c r="A85" s="46"/>
      <c r="B85" s="47"/>
      <c r="C85" s="294"/>
      <c r="D85" s="294"/>
      <c r="E85" s="294"/>
      <c r="F85" s="294"/>
      <c r="G85" s="294"/>
      <c r="H85" s="294"/>
      <c r="I85" s="294"/>
      <c r="J85" s="294"/>
      <c r="K85" s="294"/>
      <c r="L85" s="294"/>
      <c r="M85" s="294"/>
      <c r="N85" s="294"/>
      <c r="O85" s="294"/>
      <c r="P85" s="294"/>
    </row>
    <row r="86" spans="1:16" s="29" customFormat="1" ht="12" customHeight="1" x14ac:dyDescent="0.2">
      <c r="A86" s="46"/>
      <c r="B86" s="47"/>
      <c r="C86" s="34"/>
      <c r="D86" s="34"/>
      <c r="E86" s="34"/>
      <c r="F86" s="34"/>
      <c r="G86" s="34"/>
      <c r="H86" s="34"/>
      <c r="I86" s="34"/>
      <c r="J86" s="34"/>
      <c r="K86" s="34"/>
      <c r="L86" s="34"/>
      <c r="M86" s="34"/>
      <c r="N86" s="34"/>
      <c r="O86" s="34"/>
      <c r="P86" s="34"/>
    </row>
    <row r="87" spans="1:16" s="29" customFormat="1" ht="12" customHeight="1" x14ac:dyDescent="0.2">
      <c r="B87" s="43" t="s">
        <v>54</v>
      </c>
      <c r="C87" s="322" t="s">
        <v>123</v>
      </c>
      <c r="D87" s="322"/>
      <c r="E87" s="322"/>
      <c r="F87" s="322"/>
      <c r="G87" s="322"/>
      <c r="H87" s="322"/>
      <c r="I87" s="322"/>
      <c r="J87" s="322"/>
      <c r="K87" s="322"/>
      <c r="L87" s="322"/>
      <c r="M87" s="322"/>
      <c r="N87" s="322"/>
      <c r="O87" s="322"/>
      <c r="P87" s="322"/>
    </row>
    <row r="88" spans="1:16" s="29" customFormat="1" ht="12" customHeight="1" x14ac:dyDescent="0.2">
      <c r="A88" s="54"/>
      <c r="B88" s="42"/>
      <c r="C88" s="322"/>
      <c r="D88" s="322"/>
      <c r="E88" s="322"/>
      <c r="F88" s="322"/>
      <c r="G88" s="322"/>
      <c r="H88" s="322"/>
      <c r="I88" s="322"/>
      <c r="J88" s="322"/>
      <c r="K88" s="322"/>
      <c r="L88" s="322"/>
      <c r="M88" s="322"/>
      <c r="N88" s="322"/>
      <c r="O88" s="322"/>
      <c r="P88" s="322"/>
    </row>
    <row r="89" spans="1:16" ht="12" customHeight="1" x14ac:dyDescent="0.2">
      <c r="A89" s="2"/>
      <c r="B89" s="23"/>
      <c r="C89" s="13"/>
      <c r="D89" s="13"/>
      <c r="E89" s="13"/>
      <c r="F89" s="13"/>
      <c r="G89" s="13"/>
      <c r="H89" s="13"/>
      <c r="I89" s="13"/>
      <c r="J89" s="13"/>
      <c r="K89" s="13"/>
      <c r="L89" s="13"/>
      <c r="M89" s="13"/>
      <c r="N89" s="13"/>
      <c r="O89" s="13"/>
      <c r="P89" s="13"/>
    </row>
    <row r="90" spans="1:16" ht="12" customHeight="1" x14ac:dyDescent="0.2">
      <c r="A90" s="15"/>
      <c r="B90" s="30" t="s">
        <v>98</v>
      </c>
      <c r="C90" s="2" t="s">
        <v>16</v>
      </c>
      <c r="D90" s="15"/>
      <c r="E90" s="16"/>
      <c r="F90" s="15"/>
      <c r="G90" s="16"/>
      <c r="H90" s="15"/>
      <c r="I90" s="16"/>
      <c r="J90" s="15"/>
      <c r="K90" s="16"/>
      <c r="L90" s="15"/>
      <c r="M90" s="16"/>
      <c r="N90" s="15"/>
      <c r="O90" s="16"/>
      <c r="P90" s="15"/>
    </row>
    <row r="91" spans="1:16" ht="12" customHeight="1" x14ac:dyDescent="0.2">
      <c r="A91" s="16"/>
      <c r="B91" s="30"/>
      <c r="C91" s="2"/>
      <c r="D91" s="16"/>
      <c r="E91" s="16"/>
      <c r="F91" s="16"/>
      <c r="G91" s="16"/>
      <c r="H91" s="16"/>
      <c r="I91" s="16"/>
      <c r="J91" s="16"/>
      <c r="K91" s="16"/>
      <c r="L91" s="16"/>
      <c r="M91" s="16"/>
      <c r="N91" s="16"/>
      <c r="O91" s="16"/>
      <c r="P91" s="16"/>
    </row>
    <row r="92" spans="1:16" s="29" customFormat="1" ht="12" customHeight="1" x14ac:dyDescent="0.2">
      <c r="A92" s="40"/>
      <c r="B92" s="41" t="s">
        <v>53</v>
      </c>
      <c r="C92" s="294" t="s">
        <v>122</v>
      </c>
      <c r="D92" s="294"/>
      <c r="E92" s="294"/>
      <c r="F92" s="294"/>
      <c r="G92" s="294"/>
      <c r="H92" s="294"/>
      <c r="I92" s="294"/>
      <c r="J92" s="294"/>
      <c r="K92" s="294"/>
      <c r="L92" s="294"/>
      <c r="M92" s="294"/>
      <c r="N92" s="294"/>
      <c r="O92" s="294"/>
      <c r="P92" s="294"/>
    </row>
    <row r="93" spans="1:16" s="29" customFormat="1" ht="12" customHeight="1" x14ac:dyDescent="0.2">
      <c r="A93" s="28"/>
      <c r="B93" s="42"/>
      <c r="C93" s="294"/>
      <c r="D93" s="294"/>
      <c r="E93" s="294"/>
      <c r="F93" s="294"/>
      <c r="G93" s="294"/>
      <c r="H93" s="294"/>
      <c r="I93" s="294"/>
      <c r="J93" s="294"/>
      <c r="K93" s="294"/>
      <c r="L93" s="294"/>
      <c r="M93" s="294"/>
      <c r="N93" s="294"/>
      <c r="O93" s="294"/>
      <c r="P93" s="294"/>
    </row>
    <row r="94" spans="1:16" s="29" customFormat="1" ht="12" customHeight="1" x14ac:dyDescent="0.2">
      <c r="A94" s="28"/>
      <c r="B94" s="42"/>
      <c r="C94" s="34"/>
      <c r="D94" s="34"/>
      <c r="E94" s="34"/>
      <c r="F94" s="34"/>
      <c r="G94" s="34"/>
      <c r="H94" s="34"/>
      <c r="I94" s="34"/>
      <c r="J94" s="34"/>
      <c r="K94" s="34"/>
      <c r="L94" s="34"/>
      <c r="M94" s="34"/>
      <c r="N94" s="34"/>
      <c r="O94" s="34"/>
      <c r="P94" s="34"/>
    </row>
    <row r="95" spans="1:16" s="29" customFormat="1" ht="12" customHeight="1" x14ac:dyDescent="0.2">
      <c r="A95" s="45"/>
      <c r="B95" s="131" t="s">
        <v>52</v>
      </c>
      <c r="C95" s="44" t="s">
        <v>121</v>
      </c>
      <c r="D95" s="45"/>
      <c r="E95" s="45"/>
      <c r="F95" s="45"/>
      <c r="G95" s="45"/>
      <c r="H95" s="45"/>
      <c r="I95" s="45"/>
      <c r="J95" s="45"/>
      <c r="K95" s="45"/>
      <c r="L95" s="45"/>
      <c r="M95" s="45"/>
      <c r="N95" s="45"/>
      <c r="O95" s="45"/>
      <c r="P95" s="45"/>
    </row>
    <row r="96" spans="1:16" ht="12" customHeight="1" x14ac:dyDescent="0.2">
      <c r="A96" s="13"/>
      <c r="B96" s="27"/>
      <c r="C96" s="17"/>
      <c r="D96" s="13"/>
      <c r="E96" s="13"/>
      <c r="F96" s="13"/>
      <c r="G96" s="13"/>
      <c r="H96" s="13"/>
      <c r="I96" s="13"/>
      <c r="J96" s="13"/>
      <c r="K96" s="13"/>
      <c r="L96" s="13"/>
      <c r="M96" s="13"/>
      <c r="N96" s="13"/>
      <c r="O96" s="13"/>
      <c r="P96" s="13"/>
    </row>
    <row r="97" spans="1:16" ht="12" customHeight="1" x14ac:dyDescent="0.2">
      <c r="A97" s="13"/>
      <c r="B97" s="30" t="s">
        <v>98</v>
      </c>
      <c r="C97" s="2" t="s">
        <v>17</v>
      </c>
      <c r="D97" s="13"/>
      <c r="E97" s="13"/>
      <c r="F97" s="13"/>
      <c r="G97" s="13"/>
      <c r="H97" s="13"/>
      <c r="I97" s="13"/>
      <c r="J97" s="13"/>
      <c r="K97" s="13"/>
      <c r="L97" s="13"/>
      <c r="M97" s="13"/>
      <c r="N97" s="13"/>
      <c r="O97" s="13"/>
      <c r="P97" s="13"/>
    </row>
    <row r="98" spans="1:16" ht="12" customHeight="1" x14ac:dyDescent="0.2">
      <c r="A98" s="13"/>
      <c r="B98" s="30"/>
      <c r="C98" s="2"/>
      <c r="D98" s="13"/>
      <c r="E98" s="13"/>
      <c r="F98" s="13"/>
      <c r="G98" s="13"/>
      <c r="H98" s="13"/>
      <c r="I98" s="13"/>
      <c r="J98" s="13"/>
      <c r="K98" s="13"/>
      <c r="L98" s="13"/>
      <c r="M98" s="13"/>
      <c r="N98" s="13"/>
      <c r="O98" s="13"/>
      <c r="P98" s="13"/>
    </row>
    <row r="99" spans="1:16" s="29" customFormat="1" ht="11.25" x14ac:dyDescent="0.2">
      <c r="B99" s="43" t="s">
        <v>51</v>
      </c>
      <c r="C99" s="322" t="s">
        <v>307</v>
      </c>
      <c r="D99" s="322"/>
      <c r="E99" s="322"/>
      <c r="F99" s="322"/>
      <c r="G99" s="322"/>
      <c r="H99" s="322"/>
      <c r="I99" s="322"/>
      <c r="J99" s="322"/>
      <c r="K99" s="322"/>
      <c r="L99" s="322"/>
      <c r="M99" s="322"/>
      <c r="N99" s="322"/>
      <c r="O99" s="322"/>
      <c r="P99" s="322"/>
    </row>
    <row r="100" spans="1:16" s="29" customFormat="1" ht="12" customHeight="1" x14ac:dyDescent="0.2">
      <c r="A100" s="34"/>
      <c r="B100" s="35"/>
      <c r="C100" s="45"/>
      <c r="D100" s="45"/>
      <c r="E100" s="45"/>
      <c r="F100" s="45"/>
      <c r="G100" s="45"/>
      <c r="H100" s="45"/>
      <c r="I100" s="45"/>
      <c r="J100" s="45"/>
      <c r="K100" s="45"/>
      <c r="L100" s="45"/>
      <c r="M100" s="45"/>
      <c r="N100" s="45"/>
      <c r="O100" s="45"/>
      <c r="P100" s="45"/>
    </row>
    <row r="101" spans="1:16" ht="12" customHeight="1" x14ac:dyDescent="0.2">
      <c r="B101" s="23"/>
      <c r="C101" s="37" t="s">
        <v>106</v>
      </c>
      <c r="D101" s="13"/>
      <c r="E101" s="13"/>
      <c r="F101" s="13"/>
      <c r="G101" s="13"/>
      <c r="H101" s="13"/>
      <c r="I101" s="13"/>
      <c r="J101" s="13"/>
      <c r="K101" s="13"/>
      <c r="L101" s="13"/>
      <c r="M101" s="13"/>
      <c r="N101" s="13"/>
      <c r="O101" s="13"/>
      <c r="P101" s="13"/>
    </row>
    <row r="102" spans="1:16" ht="12" customHeight="1" x14ac:dyDescent="0.2">
      <c r="B102" s="23"/>
      <c r="C102" s="37"/>
      <c r="D102" s="13"/>
      <c r="E102" s="13"/>
      <c r="F102" s="13"/>
      <c r="G102" s="13"/>
      <c r="H102" s="13"/>
      <c r="I102" s="13"/>
      <c r="J102" s="13"/>
      <c r="K102" s="13"/>
      <c r="L102" s="13"/>
      <c r="M102" s="13"/>
      <c r="N102" s="13"/>
      <c r="O102" s="13"/>
      <c r="P102" s="13"/>
    </row>
    <row r="103" spans="1:16" ht="12" customHeight="1" x14ac:dyDescent="0.2">
      <c r="B103" s="23"/>
      <c r="C103" s="33" t="s">
        <v>107</v>
      </c>
      <c r="D103" s="13"/>
      <c r="E103" s="13"/>
      <c r="F103" s="13"/>
      <c r="G103" s="13"/>
      <c r="H103" s="13"/>
      <c r="I103" s="13"/>
      <c r="J103" s="13"/>
      <c r="K103" s="13"/>
      <c r="L103" s="13"/>
      <c r="M103" s="13"/>
      <c r="N103" s="13"/>
      <c r="O103" s="13"/>
      <c r="P103" s="13"/>
    </row>
    <row r="104" spans="1:16" ht="12" hidden="1" customHeight="1" x14ac:dyDescent="0.2">
      <c r="B104" s="23"/>
      <c r="C104" s="13"/>
      <c r="D104" s="13"/>
      <c r="E104" s="13"/>
      <c r="F104" s="13"/>
      <c r="G104" s="13"/>
      <c r="H104" s="13"/>
      <c r="I104" s="13"/>
      <c r="J104" s="13"/>
      <c r="K104" s="13"/>
      <c r="L104" s="13"/>
      <c r="M104" s="13"/>
      <c r="N104" s="13"/>
      <c r="O104" s="13"/>
      <c r="P104" s="13"/>
    </row>
    <row r="105" spans="1:16" ht="12" customHeight="1" x14ac:dyDescent="0.2">
      <c r="B105" s="23"/>
      <c r="C105" s="267" t="s">
        <v>100</v>
      </c>
      <c r="D105" s="268"/>
      <c r="E105" s="268"/>
      <c r="F105" s="268"/>
      <c r="G105" s="268"/>
      <c r="H105" s="268"/>
      <c r="I105" s="268"/>
      <c r="J105" s="269"/>
      <c r="K105" s="289" t="s">
        <v>103</v>
      </c>
      <c r="L105" s="289"/>
      <c r="M105" s="289"/>
      <c r="N105" s="311"/>
      <c r="O105" s="311"/>
      <c r="P105" s="312"/>
    </row>
    <row r="106" spans="1:16" ht="12" customHeight="1" x14ac:dyDescent="0.2">
      <c r="B106" s="23"/>
      <c r="C106" s="152" t="s">
        <v>343</v>
      </c>
      <c r="D106" s="152"/>
      <c r="E106" s="152"/>
      <c r="F106" s="152"/>
      <c r="G106" s="152"/>
      <c r="H106" s="152"/>
      <c r="I106" s="152"/>
      <c r="J106" s="152"/>
      <c r="K106" s="153">
        <v>1019805.5</v>
      </c>
      <c r="L106" s="154"/>
      <c r="M106" s="154"/>
      <c r="N106" s="274"/>
      <c r="O106" s="274"/>
      <c r="P106" s="275"/>
    </row>
    <row r="107" spans="1:16" ht="12" customHeight="1" x14ac:dyDescent="0.2">
      <c r="B107" s="23"/>
      <c r="C107" s="152" t="s">
        <v>344</v>
      </c>
      <c r="D107" s="152"/>
      <c r="E107" s="152"/>
      <c r="F107" s="152"/>
      <c r="G107" s="152"/>
      <c r="H107" s="152"/>
      <c r="I107" s="152"/>
      <c r="J107" s="152"/>
      <c r="K107" s="153">
        <v>95231630.849999994</v>
      </c>
      <c r="L107" s="154"/>
      <c r="M107" s="154"/>
      <c r="N107" s="274"/>
      <c r="O107" s="274"/>
      <c r="P107" s="275"/>
    </row>
    <row r="108" spans="1:16" ht="12" customHeight="1" x14ac:dyDescent="0.2">
      <c r="B108" s="23"/>
      <c r="C108" s="152" t="s">
        <v>345</v>
      </c>
      <c r="D108" s="152"/>
      <c r="E108" s="152"/>
      <c r="F108" s="152"/>
      <c r="G108" s="152"/>
      <c r="H108" s="152"/>
      <c r="I108" s="152"/>
      <c r="J108" s="152"/>
      <c r="K108" s="153">
        <v>241631349.91</v>
      </c>
      <c r="L108" s="154"/>
      <c r="M108" s="154"/>
      <c r="N108" s="274"/>
      <c r="O108" s="274"/>
      <c r="P108" s="275"/>
    </row>
    <row r="109" spans="1:16" ht="12" customHeight="1" x14ac:dyDescent="0.2">
      <c r="B109" s="23"/>
      <c r="C109" s="234" t="s">
        <v>346</v>
      </c>
      <c r="D109" s="235"/>
      <c r="E109" s="235"/>
      <c r="F109" s="235"/>
      <c r="G109" s="235"/>
      <c r="H109" s="235"/>
      <c r="I109" s="235"/>
      <c r="J109" s="236"/>
      <c r="K109" s="276">
        <f>SUM(K106:M108)</f>
        <v>337882786.25999999</v>
      </c>
      <c r="L109" s="276"/>
      <c r="M109" s="276"/>
      <c r="N109" s="326"/>
      <c r="O109" s="326"/>
      <c r="P109" s="327"/>
    </row>
    <row r="110" spans="1:16" ht="12" customHeight="1" x14ac:dyDescent="0.2">
      <c r="B110" s="23"/>
      <c r="C110" s="13"/>
      <c r="D110" s="38"/>
      <c r="E110" s="38"/>
      <c r="F110" s="38"/>
      <c r="G110" s="38"/>
      <c r="H110" s="38"/>
      <c r="I110" s="38"/>
      <c r="J110" s="38"/>
      <c r="K110" s="38"/>
      <c r="L110" s="39"/>
      <c r="M110" s="39"/>
      <c r="N110" s="39"/>
      <c r="O110" s="39"/>
      <c r="P110" s="39"/>
    </row>
    <row r="111" spans="1:16" ht="12" customHeight="1" x14ac:dyDescent="0.2">
      <c r="B111" s="23"/>
      <c r="C111" s="36" t="s">
        <v>108</v>
      </c>
      <c r="D111" s="38"/>
      <c r="E111" s="38"/>
      <c r="F111" s="38"/>
      <c r="G111" s="38"/>
      <c r="H111" s="38"/>
      <c r="I111" s="38"/>
      <c r="J111" s="38"/>
      <c r="K111" s="38"/>
      <c r="L111" s="39"/>
      <c r="M111" s="39"/>
      <c r="N111" s="39"/>
      <c r="O111" s="39"/>
      <c r="P111" s="39"/>
    </row>
    <row r="112" spans="1:16" ht="12" customHeight="1" x14ac:dyDescent="0.2">
      <c r="B112" s="23"/>
      <c r="C112" s="36"/>
      <c r="D112" s="38"/>
      <c r="E112" s="38"/>
      <c r="F112" s="38"/>
      <c r="G112" s="38"/>
      <c r="H112" s="38"/>
      <c r="I112" s="38"/>
      <c r="J112" s="38"/>
      <c r="K112" s="38"/>
      <c r="L112" s="39"/>
      <c r="M112" s="39"/>
      <c r="N112" s="39"/>
      <c r="O112" s="39"/>
      <c r="P112" s="39"/>
    </row>
    <row r="113" spans="2:16" ht="12" customHeight="1" x14ac:dyDescent="0.2">
      <c r="B113" s="23"/>
      <c r="C113" s="33" t="s">
        <v>395</v>
      </c>
      <c r="D113" s="38"/>
      <c r="E113" s="38"/>
      <c r="F113" s="38"/>
      <c r="G113" s="38"/>
      <c r="H113" s="38"/>
      <c r="I113" s="38"/>
      <c r="J113" s="38"/>
      <c r="K113" s="38"/>
      <c r="L113" s="39"/>
      <c r="M113" s="39"/>
      <c r="N113" s="39"/>
      <c r="O113" s="39"/>
      <c r="P113" s="39"/>
    </row>
    <row r="114" spans="2:16" ht="12" customHeight="1" x14ac:dyDescent="0.2">
      <c r="B114" s="23"/>
      <c r="C114" s="13"/>
      <c r="D114" s="38"/>
      <c r="E114" s="38"/>
      <c r="F114" s="38"/>
      <c r="G114" s="38"/>
      <c r="H114" s="38"/>
      <c r="I114" s="38"/>
      <c r="J114" s="38"/>
      <c r="K114" s="38"/>
      <c r="L114" s="39"/>
      <c r="M114" s="39"/>
      <c r="N114" s="39"/>
      <c r="O114" s="39"/>
      <c r="P114" s="39"/>
    </row>
    <row r="115" spans="2:16" ht="12" customHeight="1" x14ac:dyDescent="0.2">
      <c r="B115" s="23"/>
      <c r="D115" s="325" t="s">
        <v>100</v>
      </c>
      <c r="E115" s="325"/>
      <c r="F115" s="325"/>
      <c r="G115" s="325"/>
      <c r="H115" s="325"/>
      <c r="I115" s="325"/>
      <c r="J115" s="289" t="s">
        <v>103</v>
      </c>
      <c r="K115" s="289"/>
      <c r="L115" s="289"/>
      <c r="M115" s="311"/>
      <c r="N115" s="311"/>
      <c r="O115" s="312"/>
    </row>
    <row r="116" spans="2:16" ht="12" customHeight="1" x14ac:dyDescent="0.2">
      <c r="B116" s="23"/>
      <c r="D116" s="152" t="s">
        <v>161</v>
      </c>
      <c r="E116" s="152"/>
      <c r="F116" s="152"/>
      <c r="G116" s="152"/>
      <c r="H116" s="152"/>
      <c r="I116" s="152"/>
      <c r="J116" s="153">
        <v>117651628.45</v>
      </c>
      <c r="K116" s="154"/>
      <c r="L116" s="154"/>
      <c r="M116" s="274"/>
      <c r="N116" s="274"/>
      <c r="O116" s="275"/>
    </row>
    <row r="117" spans="2:16" ht="12" customHeight="1" x14ac:dyDescent="0.2">
      <c r="B117" s="23"/>
      <c r="D117" s="152" t="s">
        <v>162</v>
      </c>
      <c r="E117" s="152"/>
      <c r="F117" s="152"/>
      <c r="G117" s="152"/>
      <c r="H117" s="152"/>
      <c r="I117" s="152"/>
      <c r="J117" s="153">
        <v>1641208.39</v>
      </c>
      <c r="K117" s="154"/>
      <c r="L117" s="154"/>
      <c r="M117" s="274"/>
      <c r="N117" s="274"/>
      <c r="O117" s="275"/>
    </row>
    <row r="118" spans="2:16" ht="12" customHeight="1" x14ac:dyDescent="0.2">
      <c r="B118" s="23"/>
      <c r="D118" s="152" t="s">
        <v>163</v>
      </c>
      <c r="E118" s="152"/>
      <c r="F118" s="152"/>
      <c r="G118" s="152"/>
      <c r="H118" s="152"/>
      <c r="I118" s="152"/>
      <c r="J118" s="153">
        <v>29992.42</v>
      </c>
      <c r="K118" s="154"/>
      <c r="L118" s="154"/>
      <c r="M118" s="274"/>
      <c r="N118" s="274"/>
      <c r="O118" s="275"/>
    </row>
    <row r="119" spans="2:16" ht="12" customHeight="1" x14ac:dyDescent="0.2">
      <c r="B119" s="23"/>
      <c r="D119" s="152" t="s">
        <v>164</v>
      </c>
      <c r="E119" s="152"/>
      <c r="F119" s="152"/>
      <c r="G119" s="152"/>
      <c r="H119" s="152"/>
      <c r="I119" s="152"/>
      <c r="J119" s="153">
        <v>18168420.219999999</v>
      </c>
      <c r="K119" s="154"/>
      <c r="L119" s="154"/>
      <c r="M119" s="274"/>
      <c r="N119" s="274"/>
      <c r="O119" s="275"/>
    </row>
    <row r="120" spans="2:16" ht="12" customHeight="1" x14ac:dyDescent="0.2">
      <c r="B120" s="23"/>
      <c r="D120" s="152" t="s">
        <v>166</v>
      </c>
      <c r="E120" s="152"/>
      <c r="F120" s="152"/>
      <c r="G120" s="152"/>
      <c r="H120" s="152"/>
      <c r="I120" s="152"/>
      <c r="J120" s="153">
        <v>1547538.33</v>
      </c>
      <c r="K120" s="154"/>
      <c r="L120" s="154"/>
      <c r="M120" s="274"/>
      <c r="N120" s="274"/>
      <c r="O120" s="275"/>
    </row>
    <row r="121" spans="2:16" ht="12" customHeight="1" x14ac:dyDescent="0.2">
      <c r="B121" s="23"/>
      <c r="D121" s="345" t="s">
        <v>347</v>
      </c>
      <c r="E121" s="345"/>
      <c r="F121" s="345"/>
      <c r="G121" s="345"/>
      <c r="H121" s="345"/>
      <c r="I121" s="345"/>
      <c r="J121" s="266">
        <f>SUM(J116:L120)</f>
        <v>139038787.81000003</v>
      </c>
      <c r="K121" s="266"/>
      <c r="L121" s="266"/>
      <c r="M121" s="326"/>
      <c r="N121" s="326"/>
      <c r="O121" s="327"/>
    </row>
    <row r="122" spans="2:16" ht="12" customHeight="1" x14ac:dyDescent="0.2">
      <c r="B122" s="23"/>
      <c r="D122" s="152" t="s">
        <v>348</v>
      </c>
      <c r="E122" s="152"/>
      <c r="F122" s="152"/>
      <c r="G122" s="152"/>
      <c r="H122" s="152"/>
      <c r="I122" s="152"/>
      <c r="J122" s="153">
        <v>3829406.4</v>
      </c>
      <c r="K122" s="154"/>
      <c r="L122" s="154"/>
      <c r="M122" s="274"/>
      <c r="N122" s="274"/>
      <c r="O122" s="275"/>
    </row>
    <row r="123" spans="2:16" ht="12" customHeight="1" x14ac:dyDescent="0.2">
      <c r="B123" s="23"/>
      <c r="D123" s="152" t="s">
        <v>349</v>
      </c>
      <c r="E123" s="152"/>
      <c r="F123" s="152"/>
      <c r="G123" s="152"/>
      <c r="H123" s="152"/>
      <c r="I123" s="152"/>
      <c r="J123" s="153">
        <v>379793</v>
      </c>
      <c r="K123" s="154"/>
      <c r="L123" s="154"/>
      <c r="M123" s="274"/>
      <c r="N123" s="274"/>
      <c r="O123" s="275"/>
    </row>
    <row r="124" spans="2:16" ht="12" customHeight="1" x14ac:dyDescent="0.2">
      <c r="B124" s="23"/>
      <c r="D124" s="345" t="s">
        <v>350</v>
      </c>
      <c r="E124" s="345"/>
      <c r="F124" s="345"/>
      <c r="G124" s="345"/>
      <c r="H124" s="345"/>
      <c r="I124" s="345"/>
      <c r="J124" s="266">
        <f>SUM(J122:L123)</f>
        <v>4209199.4000000004</v>
      </c>
      <c r="K124" s="266"/>
      <c r="L124" s="266"/>
      <c r="M124" s="326"/>
      <c r="N124" s="326"/>
      <c r="O124" s="327"/>
    </row>
    <row r="125" spans="2:16" ht="12" customHeight="1" x14ac:dyDescent="0.2">
      <c r="B125" s="23"/>
      <c r="D125" s="234" t="s">
        <v>101</v>
      </c>
      <c r="E125" s="235"/>
      <c r="F125" s="235"/>
      <c r="G125" s="235"/>
      <c r="H125" s="235"/>
      <c r="I125" s="236"/>
      <c r="J125" s="266">
        <f>SUM(J121,J124)</f>
        <v>143247987.21000004</v>
      </c>
      <c r="K125" s="266"/>
      <c r="L125" s="266"/>
      <c r="M125" s="326"/>
      <c r="N125" s="326"/>
      <c r="O125" s="327"/>
    </row>
    <row r="126" spans="2:16" ht="12" customHeight="1" x14ac:dyDescent="0.2">
      <c r="B126" s="23"/>
      <c r="C126" s="13"/>
      <c r="D126" s="38"/>
      <c r="E126" s="38"/>
      <c r="F126" s="38"/>
      <c r="G126" s="38"/>
      <c r="H126" s="38"/>
      <c r="I126" s="38"/>
      <c r="J126" s="38"/>
      <c r="K126" s="38"/>
      <c r="L126" s="39"/>
      <c r="M126" s="39"/>
      <c r="N126" s="39"/>
      <c r="O126" s="39"/>
      <c r="P126" s="39"/>
    </row>
    <row r="127" spans="2:16" ht="35.25" customHeight="1" x14ac:dyDescent="0.2">
      <c r="B127" s="23"/>
      <c r="C127" s="347" t="s">
        <v>128</v>
      </c>
      <c r="D127" s="347"/>
      <c r="E127" s="347"/>
      <c r="F127" s="347"/>
      <c r="G127" s="347"/>
      <c r="H127" s="347"/>
      <c r="I127" s="347"/>
      <c r="J127" s="347"/>
      <c r="K127" s="347"/>
      <c r="L127" s="347"/>
      <c r="M127" s="347"/>
      <c r="N127" s="347"/>
      <c r="O127" s="347"/>
      <c r="P127" s="347"/>
    </row>
    <row r="128" spans="2:16" ht="12" customHeight="1" x14ac:dyDescent="0.2">
      <c r="B128" s="23"/>
      <c r="C128" s="13"/>
      <c r="D128" s="38"/>
      <c r="E128" s="38"/>
      <c r="F128" s="38"/>
      <c r="G128" s="38"/>
      <c r="H128" s="38"/>
      <c r="I128" s="38"/>
      <c r="J128" s="38"/>
      <c r="K128" s="38"/>
      <c r="L128" s="39"/>
      <c r="M128" s="39"/>
      <c r="N128" s="39"/>
      <c r="O128" s="39"/>
      <c r="P128" s="39"/>
    </row>
    <row r="129" spans="1:16" ht="12" customHeight="1" x14ac:dyDescent="0.2">
      <c r="B129" s="23"/>
      <c r="C129" s="13"/>
      <c r="D129" s="38"/>
      <c r="E129" s="38"/>
      <c r="F129" s="38"/>
      <c r="G129" s="38"/>
      <c r="H129" s="38"/>
      <c r="I129" s="38"/>
      <c r="J129" s="38"/>
      <c r="K129" s="38"/>
      <c r="L129" s="39"/>
      <c r="M129" s="39"/>
      <c r="N129" s="39"/>
      <c r="O129" s="39"/>
      <c r="P129" s="39"/>
    </row>
    <row r="130" spans="1:16" ht="12" customHeight="1" x14ac:dyDescent="0.2">
      <c r="A130" s="2"/>
      <c r="B130" s="30" t="s">
        <v>98</v>
      </c>
      <c r="C130" s="2" t="s">
        <v>18</v>
      </c>
    </row>
    <row r="131" spans="1:16" ht="12" customHeight="1" x14ac:dyDescent="0.2">
      <c r="A131" s="2"/>
      <c r="B131" s="30"/>
      <c r="C131" s="2"/>
    </row>
    <row r="132" spans="1:16" s="29" customFormat="1" ht="12" customHeight="1" x14ac:dyDescent="0.2">
      <c r="A132" s="40"/>
      <c r="B132" s="41" t="s">
        <v>308</v>
      </c>
      <c r="C132" s="294" t="s">
        <v>119</v>
      </c>
      <c r="D132" s="294"/>
      <c r="E132" s="294"/>
      <c r="F132" s="294"/>
      <c r="G132" s="294"/>
      <c r="H132" s="294"/>
      <c r="I132" s="294"/>
      <c r="J132" s="294"/>
      <c r="K132" s="294"/>
      <c r="L132" s="294"/>
      <c r="M132" s="294"/>
      <c r="N132" s="294"/>
      <c r="O132" s="294"/>
      <c r="P132" s="294"/>
    </row>
    <row r="133" spans="1:16" s="29" customFormat="1" ht="12" customHeight="1" x14ac:dyDescent="0.2">
      <c r="A133" s="40"/>
      <c r="B133" s="130"/>
      <c r="C133" s="294"/>
      <c r="D133" s="294"/>
      <c r="E133" s="294"/>
      <c r="F133" s="294"/>
      <c r="G133" s="294"/>
      <c r="H133" s="294"/>
      <c r="I133" s="294"/>
      <c r="J133" s="294"/>
      <c r="K133" s="294"/>
      <c r="L133" s="294"/>
      <c r="M133" s="294"/>
      <c r="N133" s="294"/>
      <c r="O133" s="294"/>
      <c r="P133" s="294"/>
    </row>
    <row r="134" spans="1:16" ht="12" customHeight="1" x14ac:dyDescent="0.2">
      <c r="A134" s="16"/>
      <c r="B134" s="26"/>
      <c r="C134" s="7"/>
      <c r="D134" s="7"/>
      <c r="E134" s="7"/>
      <c r="F134" s="7"/>
      <c r="G134" s="7"/>
      <c r="H134" s="7"/>
      <c r="I134" s="7"/>
      <c r="J134" s="7"/>
      <c r="K134" s="7"/>
      <c r="L134" s="7"/>
      <c r="M134" s="7"/>
      <c r="N134" s="7"/>
      <c r="O134" s="7"/>
      <c r="P134" s="7"/>
    </row>
    <row r="135" spans="1:16" ht="12" customHeight="1" x14ac:dyDescent="0.2">
      <c r="A135" s="1"/>
      <c r="B135" s="132" t="s">
        <v>98</v>
      </c>
      <c r="C135" s="2" t="s">
        <v>19</v>
      </c>
    </row>
    <row r="136" spans="1:16" ht="12" customHeight="1" x14ac:dyDescent="0.2">
      <c r="A136" s="1"/>
      <c r="B136" s="132"/>
      <c r="C136" s="2"/>
    </row>
    <row r="137" spans="1:16" s="53" customFormat="1" ht="12" customHeight="1" x14ac:dyDescent="0.2">
      <c r="A137" s="55"/>
      <c r="B137" s="133" t="s">
        <v>50</v>
      </c>
      <c r="C137" s="331" t="s">
        <v>120</v>
      </c>
      <c r="D137" s="331"/>
      <c r="E137" s="331"/>
      <c r="F137" s="331"/>
      <c r="G137" s="331"/>
      <c r="H137" s="331"/>
      <c r="I137" s="331"/>
      <c r="J137" s="331"/>
      <c r="K137" s="331"/>
      <c r="L137" s="331"/>
      <c r="M137" s="331"/>
      <c r="N137" s="331"/>
      <c r="O137" s="331"/>
      <c r="P137" s="331"/>
    </row>
    <row r="138" spans="1:16" s="53" customFormat="1" ht="12" customHeight="1" x14ac:dyDescent="0.2">
      <c r="A138" s="55"/>
      <c r="C138" s="331"/>
      <c r="D138" s="331"/>
      <c r="E138" s="331"/>
      <c r="F138" s="331"/>
      <c r="G138" s="331"/>
      <c r="H138" s="331"/>
      <c r="I138" s="331"/>
      <c r="J138" s="331"/>
      <c r="K138" s="331"/>
      <c r="L138" s="331"/>
      <c r="M138" s="331"/>
      <c r="N138" s="331"/>
      <c r="O138" s="331"/>
      <c r="P138" s="331"/>
    </row>
    <row r="140" spans="1:16" ht="12" customHeight="1" x14ac:dyDescent="0.2">
      <c r="A140" s="2"/>
      <c r="B140" s="10" t="s">
        <v>109</v>
      </c>
    </row>
    <row r="141" spans="1:16" ht="12" customHeight="1" x14ac:dyDescent="0.2">
      <c r="A141" s="2"/>
      <c r="B141" s="10"/>
    </row>
    <row r="142" spans="1:16" s="29" customFormat="1" ht="12" customHeight="1" x14ac:dyDescent="0.2">
      <c r="A142" s="40"/>
      <c r="B142" s="41" t="s">
        <v>48</v>
      </c>
      <c r="C142" s="332" t="s">
        <v>263</v>
      </c>
      <c r="D142" s="332"/>
      <c r="E142" s="332"/>
      <c r="F142" s="332"/>
      <c r="G142" s="332"/>
      <c r="H142" s="332"/>
      <c r="I142" s="332"/>
      <c r="J142" s="332"/>
      <c r="K142" s="332"/>
      <c r="L142" s="332"/>
      <c r="M142" s="332"/>
      <c r="N142" s="332"/>
      <c r="O142" s="332"/>
      <c r="P142" s="332"/>
    </row>
    <row r="143" spans="1:16" s="29" customFormat="1" ht="12" customHeight="1" x14ac:dyDescent="0.2">
      <c r="A143" s="40"/>
      <c r="B143" s="41"/>
      <c r="C143" s="332"/>
      <c r="D143" s="332"/>
      <c r="E143" s="332"/>
      <c r="F143" s="332"/>
      <c r="G143" s="332"/>
      <c r="H143" s="332"/>
      <c r="I143" s="332"/>
      <c r="J143" s="332"/>
      <c r="K143" s="332"/>
      <c r="L143" s="332"/>
      <c r="M143" s="332"/>
      <c r="N143" s="332"/>
      <c r="O143" s="332"/>
      <c r="P143" s="332"/>
    </row>
    <row r="144" spans="1:16" s="29" customFormat="1" ht="12" customHeight="1" x14ac:dyDescent="0.2">
      <c r="A144" s="40"/>
      <c r="B144" s="41"/>
      <c r="C144" s="34"/>
      <c r="D144" s="34"/>
      <c r="E144" s="34"/>
      <c r="F144" s="34"/>
      <c r="G144" s="34"/>
      <c r="H144" s="34"/>
      <c r="I144" s="34"/>
      <c r="J144" s="34"/>
      <c r="K144" s="34"/>
      <c r="L144" s="34"/>
      <c r="M144" s="34"/>
      <c r="N144" s="34"/>
      <c r="O144" s="34"/>
      <c r="P144" s="34"/>
    </row>
    <row r="145" spans="1:16" s="29" customFormat="1" ht="12" customHeight="1" x14ac:dyDescent="0.2">
      <c r="A145" s="40"/>
      <c r="B145" s="41"/>
      <c r="C145" s="34"/>
      <c r="D145" s="34"/>
      <c r="E145" s="34"/>
      <c r="F145" s="34"/>
      <c r="G145" s="34"/>
      <c r="H145" s="34"/>
      <c r="I145" s="34"/>
      <c r="J145" s="34"/>
      <c r="K145" s="34"/>
      <c r="L145" s="34"/>
      <c r="M145" s="34"/>
      <c r="N145" s="34"/>
      <c r="O145" s="34"/>
      <c r="P145" s="34"/>
    </row>
    <row r="146" spans="1:16" s="29" customFormat="1" ht="12" customHeight="1" x14ac:dyDescent="0.2">
      <c r="A146" s="40"/>
      <c r="B146" s="41"/>
      <c r="C146" s="267" t="s">
        <v>100</v>
      </c>
      <c r="D146" s="268"/>
      <c r="E146" s="268"/>
      <c r="F146" s="268"/>
      <c r="G146" s="268"/>
      <c r="H146" s="268"/>
      <c r="I146" s="268"/>
      <c r="J146" s="269"/>
      <c r="K146" s="270" t="s">
        <v>103</v>
      </c>
      <c r="L146" s="270"/>
      <c r="M146" s="270"/>
      <c r="N146" s="34"/>
      <c r="O146" s="34"/>
      <c r="P146" s="34"/>
    </row>
    <row r="147" spans="1:16" s="29" customFormat="1" ht="12" customHeight="1" x14ac:dyDescent="0.2">
      <c r="A147" s="40"/>
      <c r="B147" s="41"/>
      <c r="C147" s="152" t="s">
        <v>351</v>
      </c>
      <c r="D147" s="152"/>
      <c r="E147" s="152"/>
      <c r="F147" s="152"/>
      <c r="G147" s="152"/>
      <c r="H147" s="152"/>
      <c r="I147" s="152"/>
      <c r="J147" s="152"/>
      <c r="K147" s="153">
        <v>0</v>
      </c>
      <c r="L147" s="154"/>
      <c r="M147" s="154"/>
      <c r="N147" s="34"/>
      <c r="O147" s="34"/>
      <c r="P147" s="34"/>
    </row>
    <row r="148" spans="1:16" s="29" customFormat="1" ht="12" customHeight="1" x14ac:dyDescent="0.2">
      <c r="A148" s="40"/>
      <c r="B148" s="41"/>
      <c r="C148" s="152" t="s">
        <v>352</v>
      </c>
      <c r="D148" s="152"/>
      <c r="E148" s="152"/>
      <c r="F148" s="152"/>
      <c r="G148" s="152"/>
      <c r="H148" s="152"/>
      <c r="I148" s="152"/>
      <c r="J148" s="152"/>
      <c r="K148" s="153">
        <v>0</v>
      </c>
      <c r="L148" s="154"/>
      <c r="M148" s="154"/>
      <c r="N148" s="34"/>
      <c r="O148" s="34"/>
      <c r="P148" s="34"/>
    </row>
    <row r="149" spans="1:16" s="29" customFormat="1" ht="12" customHeight="1" x14ac:dyDescent="0.2">
      <c r="A149" s="40"/>
      <c r="B149" s="41"/>
      <c r="C149" s="152" t="s">
        <v>353</v>
      </c>
      <c r="D149" s="152"/>
      <c r="E149" s="152"/>
      <c r="F149" s="152"/>
      <c r="G149" s="152"/>
      <c r="H149" s="152"/>
      <c r="I149" s="152"/>
      <c r="J149" s="152"/>
      <c r="K149" s="153">
        <v>210122.65</v>
      </c>
      <c r="L149" s="154"/>
      <c r="M149" s="154"/>
      <c r="N149" s="34"/>
      <c r="O149" s="34"/>
      <c r="P149" s="34"/>
    </row>
    <row r="150" spans="1:16" s="29" customFormat="1" ht="12" customHeight="1" x14ac:dyDescent="0.2">
      <c r="A150" s="40"/>
      <c r="B150" s="41"/>
      <c r="C150" s="152" t="s">
        <v>354</v>
      </c>
      <c r="D150" s="152"/>
      <c r="E150" s="152"/>
      <c r="F150" s="152"/>
      <c r="G150" s="152"/>
      <c r="H150" s="152"/>
      <c r="I150" s="152"/>
      <c r="J150" s="152"/>
      <c r="K150" s="153">
        <v>0</v>
      </c>
      <c r="L150" s="154"/>
      <c r="M150" s="154"/>
      <c r="N150" s="34"/>
      <c r="O150" s="34"/>
      <c r="P150" s="34"/>
    </row>
    <row r="151" spans="1:16" s="29" customFormat="1" ht="12" customHeight="1" x14ac:dyDescent="0.2">
      <c r="A151" s="40"/>
      <c r="B151" s="41"/>
      <c r="C151" s="152" t="s">
        <v>355</v>
      </c>
      <c r="D151" s="152"/>
      <c r="E151" s="152"/>
      <c r="F151" s="152"/>
      <c r="G151" s="152"/>
      <c r="H151" s="152"/>
      <c r="I151" s="152"/>
      <c r="J151" s="152"/>
      <c r="K151" s="153">
        <v>7242913.6799999997</v>
      </c>
      <c r="L151" s="154"/>
      <c r="M151" s="154"/>
      <c r="N151" s="34"/>
      <c r="O151" s="34"/>
      <c r="P151" s="34"/>
    </row>
    <row r="152" spans="1:16" s="29" customFormat="1" ht="12" customHeight="1" x14ac:dyDescent="0.2">
      <c r="A152" s="40"/>
      <c r="B152" s="41"/>
      <c r="C152" s="152" t="s">
        <v>356</v>
      </c>
      <c r="D152" s="152"/>
      <c r="E152" s="152"/>
      <c r="F152" s="152"/>
      <c r="G152" s="152"/>
      <c r="H152" s="152"/>
      <c r="I152" s="152"/>
      <c r="J152" s="152"/>
      <c r="K152" s="153">
        <v>0</v>
      </c>
      <c r="L152" s="154"/>
      <c r="M152" s="154"/>
      <c r="N152" s="34"/>
      <c r="O152" s="34"/>
      <c r="P152" s="34"/>
    </row>
    <row r="153" spans="1:16" s="29" customFormat="1" ht="12" customHeight="1" x14ac:dyDescent="0.2">
      <c r="A153" s="40"/>
      <c r="B153" s="41"/>
      <c r="C153" s="263" t="s">
        <v>129</v>
      </c>
      <c r="D153" s="264"/>
      <c r="E153" s="264"/>
      <c r="F153" s="264"/>
      <c r="G153" s="264"/>
      <c r="H153" s="264"/>
      <c r="I153" s="264"/>
      <c r="J153" s="265"/>
      <c r="K153" s="266">
        <f>SUM(K147:M152)</f>
        <v>7453036.3300000001</v>
      </c>
      <c r="L153" s="266"/>
      <c r="M153" s="266"/>
      <c r="N153" s="34"/>
      <c r="O153" s="34"/>
      <c r="P153" s="34"/>
    </row>
    <row r="154" spans="1:16" s="29" customFormat="1" ht="12" customHeight="1" x14ac:dyDescent="0.2">
      <c r="A154" s="40"/>
      <c r="B154" s="41"/>
      <c r="C154" s="152" t="s">
        <v>357</v>
      </c>
      <c r="D154" s="152"/>
      <c r="E154" s="152"/>
      <c r="F154" s="152"/>
      <c r="G154" s="152"/>
      <c r="H154" s="152"/>
      <c r="I154" s="152"/>
      <c r="J154" s="152"/>
      <c r="K154" s="153">
        <v>1236598.83</v>
      </c>
      <c r="L154" s="154"/>
      <c r="M154" s="154"/>
      <c r="N154" s="34"/>
      <c r="O154" s="34"/>
      <c r="P154" s="34"/>
    </row>
    <row r="155" spans="1:16" s="29" customFormat="1" ht="12" customHeight="1" x14ac:dyDescent="0.2">
      <c r="A155" s="40"/>
      <c r="B155" s="41"/>
      <c r="C155" s="152" t="s">
        <v>358</v>
      </c>
      <c r="D155" s="152"/>
      <c r="E155" s="152"/>
      <c r="F155" s="152"/>
      <c r="G155" s="152"/>
      <c r="H155" s="152"/>
      <c r="I155" s="152"/>
      <c r="J155" s="152"/>
      <c r="K155" s="153">
        <v>0</v>
      </c>
      <c r="L155" s="154"/>
      <c r="M155" s="154"/>
      <c r="N155" s="34"/>
      <c r="O155" s="34"/>
      <c r="P155" s="34"/>
    </row>
    <row r="156" spans="1:16" s="29" customFormat="1" ht="12" customHeight="1" x14ac:dyDescent="0.2">
      <c r="A156" s="40"/>
      <c r="B156" s="41"/>
      <c r="C156" s="152" t="s">
        <v>359</v>
      </c>
      <c r="D156" s="152"/>
      <c r="E156" s="152"/>
      <c r="F156" s="152"/>
      <c r="G156" s="152"/>
      <c r="H156" s="152"/>
      <c r="I156" s="152"/>
      <c r="J156" s="152"/>
      <c r="K156" s="153">
        <v>0</v>
      </c>
      <c r="L156" s="154"/>
      <c r="M156" s="154"/>
      <c r="N156" s="34"/>
      <c r="O156" s="34"/>
      <c r="P156" s="34"/>
    </row>
    <row r="157" spans="1:16" s="29" customFormat="1" ht="12" customHeight="1" x14ac:dyDescent="0.2">
      <c r="A157" s="40"/>
      <c r="B157" s="41"/>
      <c r="C157" s="263" t="s">
        <v>130</v>
      </c>
      <c r="D157" s="264"/>
      <c r="E157" s="264"/>
      <c r="F157" s="264"/>
      <c r="G157" s="264"/>
      <c r="H157" s="264"/>
      <c r="I157" s="264"/>
      <c r="J157" s="265"/>
      <c r="K157" s="266">
        <f>SUM(K154:M156)</f>
        <v>1236598.83</v>
      </c>
      <c r="L157" s="266"/>
      <c r="M157" s="266"/>
      <c r="N157" s="34"/>
      <c r="O157" s="34"/>
      <c r="P157" s="34"/>
    </row>
    <row r="158" spans="1:16" s="29" customFormat="1" ht="12" customHeight="1" x14ac:dyDescent="0.2">
      <c r="A158" s="40"/>
      <c r="B158" s="41"/>
      <c r="C158" s="152" t="s">
        <v>360</v>
      </c>
      <c r="D158" s="152"/>
      <c r="E158" s="152"/>
      <c r="F158" s="152"/>
      <c r="G158" s="152"/>
      <c r="H158" s="152"/>
      <c r="I158" s="152"/>
      <c r="J158" s="152"/>
      <c r="K158" s="153">
        <v>16869.009999999998</v>
      </c>
      <c r="L158" s="154"/>
      <c r="M158" s="154"/>
      <c r="N158" s="34"/>
      <c r="O158" s="34"/>
      <c r="P158" s="34"/>
    </row>
    <row r="159" spans="1:16" s="29" customFormat="1" ht="12" customHeight="1" x14ac:dyDescent="0.2">
      <c r="A159" s="40"/>
      <c r="B159" s="41"/>
      <c r="C159" s="152" t="s">
        <v>361</v>
      </c>
      <c r="D159" s="152"/>
      <c r="E159" s="152"/>
      <c r="F159" s="152"/>
      <c r="G159" s="152"/>
      <c r="H159" s="152"/>
      <c r="I159" s="152"/>
      <c r="J159" s="152"/>
      <c r="K159" s="153">
        <v>47962.75</v>
      </c>
      <c r="L159" s="154"/>
      <c r="M159" s="154"/>
      <c r="N159" s="34"/>
      <c r="O159" s="34"/>
      <c r="P159" s="34"/>
    </row>
    <row r="160" spans="1:16" s="29" customFormat="1" ht="12" customHeight="1" x14ac:dyDescent="0.2">
      <c r="A160" s="40"/>
      <c r="B160" s="41"/>
      <c r="C160" s="152" t="s">
        <v>362</v>
      </c>
      <c r="D160" s="152"/>
      <c r="E160" s="152"/>
      <c r="F160" s="152"/>
      <c r="G160" s="152"/>
      <c r="H160" s="152"/>
      <c r="I160" s="152"/>
      <c r="J160" s="152"/>
      <c r="K160" s="153">
        <v>6692568.21</v>
      </c>
      <c r="L160" s="154"/>
      <c r="M160" s="154"/>
      <c r="N160" s="34"/>
      <c r="O160" s="34"/>
      <c r="P160" s="34"/>
    </row>
    <row r="161" spans="1:16" s="29" customFormat="1" ht="12" customHeight="1" x14ac:dyDescent="0.2">
      <c r="A161" s="40"/>
      <c r="B161" s="41"/>
      <c r="C161" s="152" t="s">
        <v>363</v>
      </c>
      <c r="D161" s="152"/>
      <c r="E161" s="152"/>
      <c r="F161" s="152"/>
      <c r="G161" s="152"/>
      <c r="H161" s="152"/>
      <c r="I161" s="152"/>
      <c r="J161" s="152"/>
      <c r="K161" s="153">
        <v>0</v>
      </c>
      <c r="L161" s="154"/>
      <c r="M161" s="154"/>
      <c r="N161" s="34"/>
      <c r="O161" s="34"/>
      <c r="P161" s="34"/>
    </row>
    <row r="162" spans="1:16" s="29" customFormat="1" ht="12" customHeight="1" x14ac:dyDescent="0.2">
      <c r="A162" s="40"/>
      <c r="B162" s="41"/>
      <c r="C162" s="152" t="s">
        <v>364</v>
      </c>
      <c r="D162" s="152"/>
      <c r="E162" s="152"/>
      <c r="F162" s="152"/>
      <c r="G162" s="152"/>
      <c r="H162" s="152"/>
      <c r="I162" s="152"/>
      <c r="J162" s="152"/>
      <c r="K162" s="153">
        <v>0</v>
      </c>
      <c r="L162" s="154"/>
      <c r="M162" s="154"/>
      <c r="N162" s="34"/>
      <c r="O162" s="34"/>
      <c r="P162" s="34"/>
    </row>
    <row r="163" spans="1:16" s="29" customFormat="1" ht="12" customHeight="1" x14ac:dyDescent="0.2">
      <c r="A163" s="40"/>
      <c r="B163" s="41"/>
      <c r="C163" s="152" t="s">
        <v>365</v>
      </c>
      <c r="D163" s="152"/>
      <c r="E163" s="152"/>
      <c r="F163" s="152"/>
      <c r="G163" s="152"/>
      <c r="H163" s="152"/>
      <c r="I163" s="152"/>
      <c r="J163" s="152"/>
      <c r="K163" s="153">
        <v>0</v>
      </c>
      <c r="L163" s="154"/>
      <c r="M163" s="154"/>
      <c r="N163" s="34"/>
      <c r="O163" s="34"/>
      <c r="P163" s="34"/>
    </row>
    <row r="164" spans="1:16" s="29" customFormat="1" ht="12" customHeight="1" x14ac:dyDescent="0.2">
      <c r="A164" s="40"/>
      <c r="B164" s="41"/>
      <c r="C164" s="152" t="s">
        <v>366</v>
      </c>
      <c r="D164" s="152"/>
      <c r="E164" s="152"/>
      <c r="F164" s="152"/>
      <c r="G164" s="152"/>
      <c r="H164" s="152"/>
      <c r="I164" s="152"/>
      <c r="J164" s="152"/>
      <c r="K164" s="153">
        <v>362076.08</v>
      </c>
      <c r="L164" s="154"/>
      <c r="M164" s="154"/>
      <c r="N164" s="34"/>
      <c r="O164" s="34"/>
      <c r="P164" s="34"/>
    </row>
    <row r="165" spans="1:16" s="29" customFormat="1" ht="12" customHeight="1" x14ac:dyDescent="0.2">
      <c r="A165" s="40"/>
      <c r="B165" s="41"/>
      <c r="C165" s="152" t="s">
        <v>367</v>
      </c>
      <c r="D165" s="152"/>
      <c r="E165" s="152"/>
      <c r="F165" s="152"/>
      <c r="G165" s="152"/>
      <c r="H165" s="152"/>
      <c r="I165" s="152"/>
      <c r="J165" s="152"/>
      <c r="K165" s="153">
        <v>0</v>
      </c>
      <c r="L165" s="154"/>
      <c r="M165" s="154"/>
      <c r="N165" s="34"/>
      <c r="O165" s="34"/>
      <c r="P165" s="34"/>
    </row>
    <row r="166" spans="1:16" s="29" customFormat="1" ht="12" customHeight="1" x14ac:dyDescent="0.2">
      <c r="A166" s="40"/>
      <c r="B166" s="41"/>
      <c r="C166" s="152" t="s">
        <v>368</v>
      </c>
      <c r="D166" s="152"/>
      <c r="E166" s="152"/>
      <c r="F166" s="152"/>
      <c r="G166" s="152"/>
      <c r="H166" s="152"/>
      <c r="I166" s="152"/>
      <c r="J166" s="152"/>
      <c r="K166" s="153">
        <v>0</v>
      </c>
      <c r="L166" s="154"/>
      <c r="M166" s="154"/>
      <c r="N166" s="34"/>
      <c r="O166" s="34"/>
      <c r="P166" s="34"/>
    </row>
    <row r="167" spans="1:16" s="29" customFormat="1" ht="12" customHeight="1" x14ac:dyDescent="0.2">
      <c r="A167" s="40"/>
      <c r="B167" s="41"/>
      <c r="C167" s="152" t="s">
        <v>369</v>
      </c>
      <c r="D167" s="152"/>
      <c r="E167" s="152"/>
      <c r="F167" s="152"/>
      <c r="G167" s="152"/>
      <c r="H167" s="152"/>
      <c r="I167" s="152"/>
      <c r="J167" s="152"/>
      <c r="K167" s="153">
        <v>0</v>
      </c>
      <c r="L167" s="154"/>
      <c r="M167" s="154"/>
      <c r="N167" s="34"/>
      <c r="O167" s="34"/>
      <c r="P167" s="34"/>
    </row>
    <row r="168" spans="1:16" s="29" customFormat="1" ht="12" customHeight="1" x14ac:dyDescent="0.2">
      <c r="A168" s="40"/>
      <c r="B168" s="41"/>
      <c r="C168" s="152" t="s">
        <v>370</v>
      </c>
      <c r="D168" s="152"/>
      <c r="E168" s="152"/>
      <c r="F168" s="152"/>
      <c r="G168" s="152"/>
      <c r="H168" s="152"/>
      <c r="I168" s="152"/>
      <c r="J168" s="152"/>
      <c r="K168" s="153">
        <v>8784.67</v>
      </c>
      <c r="L168" s="154"/>
      <c r="M168" s="154"/>
      <c r="N168" s="34"/>
      <c r="O168" s="34"/>
      <c r="P168" s="34"/>
    </row>
    <row r="169" spans="1:16" s="29" customFormat="1" ht="12" customHeight="1" x14ac:dyDescent="0.2">
      <c r="A169" s="40"/>
      <c r="B169" s="41"/>
      <c r="C169" s="152" t="s">
        <v>371</v>
      </c>
      <c r="D169" s="152"/>
      <c r="E169" s="152"/>
      <c r="F169" s="152"/>
      <c r="G169" s="152"/>
      <c r="H169" s="152"/>
      <c r="I169" s="152"/>
      <c r="J169" s="152"/>
      <c r="K169" s="153">
        <v>0</v>
      </c>
      <c r="L169" s="154"/>
      <c r="M169" s="154"/>
      <c r="N169" s="34"/>
      <c r="O169" s="34"/>
      <c r="P169" s="34"/>
    </row>
    <row r="170" spans="1:16" s="29" customFormat="1" ht="12" customHeight="1" x14ac:dyDescent="0.2">
      <c r="A170" s="40"/>
      <c r="B170" s="41"/>
      <c r="C170" s="152" t="s">
        <v>372</v>
      </c>
      <c r="D170" s="152"/>
      <c r="E170" s="152"/>
      <c r="F170" s="152"/>
      <c r="G170" s="152"/>
      <c r="H170" s="152"/>
      <c r="I170" s="152"/>
      <c r="J170" s="152"/>
      <c r="K170" s="153">
        <v>0</v>
      </c>
      <c r="L170" s="154"/>
      <c r="M170" s="154"/>
      <c r="N170" s="34"/>
      <c r="O170" s="34"/>
      <c r="P170" s="34"/>
    </row>
    <row r="171" spans="1:16" s="29" customFormat="1" ht="12" customHeight="1" x14ac:dyDescent="0.2">
      <c r="A171" s="40"/>
      <c r="B171" s="41"/>
      <c r="C171" s="152" t="s">
        <v>373</v>
      </c>
      <c r="D171" s="152"/>
      <c r="E171" s="152"/>
      <c r="F171" s="152"/>
      <c r="G171" s="152"/>
      <c r="H171" s="152"/>
      <c r="I171" s="152"/>
      <c r="J171" s="152"/>
      <c r="K171" s="153">
        <v>0</v>
      </c>
      <c r="L171" s="154"/>
      <c r="M171" s="154"/>
      <c r="N171" s="34"/>
      <c r="O171" s="34"/>
      <c r="P171" s="34"/>
    </row>
    <row r="172" spans="1:16" s="29" customFormat="1" ht="12" customHeight="1" x14ac:dyDescent="0.2">
      <c r="A172" s="40"/>
      <c r="B172" s="41"/>
      <c r="C172" s="152" t="s">
        <v>374</v>
      </c>
      <c r="D172" s="152"/>
      <c r="E172" s="152"/>
      <c r="F172" s="152"/>
      <c r="G172" s="152"/>
      <c r="H172" s="152"/>
      <c r="I172" s="152"/>
      <c r="J172" s="152"/>
      <c r="K172" s="153">
        <v>1080.72</v>
      </c>
      <c r="L172" s="154"/>
      <c r="M172" s="154"/>
      <c r="N172" s="34"/>
      <c r="O172" s="34"/>
      <c r="P172" s="34"/>
    </row>
    <row r="173" spans="1:16" s="29" customFormat="1" ht="12" customHeight="1" x14ac:dyDescent="0.2">
      <c r="A173" s="40"/>
      <c r="B173" s="41"/>
      <c r="C173" s="152" t="s">
        <v>375</v>
      </c>
      <c r="D173" s="152"/>
      <c r="E173" s="152"/>
      <c r="F173" s="152"/>
      <c r="G173" s="152"/>
      <c r="H173" s="152"/>
      <c r="I173" s="152"/>
      <c r="J173" s="152"/>
      <c r="K173" s="153">
        <v>286137.57</v>
      </c>
      <c r="L173" s="154"/>
      <c r="M173" s="154"/>
      <c r="N173" s="34"/>
      <c r="O173" s="34"/>
      <c r="P173" s="34"/>
    </row>
    <row r="174" spans="1:16" s="29" customFormat="1" ht="12" customHeight="1" x14ac:dyDescent="0.2">
      <c r="A174" s="40"/>
      <c r="B174" s="41"/>
      <c r="C174" s="152" t="s">
        <v>376</v>
      </c>
      <c r="D174" s="152"/>
      <c r="E174" s="152"/>
      <c r="F174" s="152"/>
      <c r="G174" s="152"/>
      <c r="H174" s="152"/>
      <c r="I174" s="152"/>
      <c r="J174" s="152"/>
      <c r="K174" s="153">
        <v>7514.16</v>
      </c>
      <c r="L174" s="154"/>
      <c r="M174" s="154"/>
      <c r="N174" s="34"/>
      <c r="O174" s="34"/>
      <c r="P174" s="34"/>
    </row>
    <row r="175" spans="1:16" s="29" customFormat="1" ht="12" customHeight="1" x14ac:dyDescent="0.2">
      <c r="A175" s="40"/>
      <c r="B175" s="41"/>
      <c r="C175" s="152" t="s">
        <v>377</v>
      </c>
      <c r="D175" s="152"/>
      <c r="E175" s="152"/>
      <c r="F175" s="152"/>
      <c r="G175" s="152"/>
      <c r="H175" s="152"/>
      <c r="I175" s="152"/>
      <c r="J175" s="152"/>
      <c r="K175" s="153">
        <v>0</v>
      </c>
      <c r="L175" s="154"/>
      <c r="M175" s="154"/>
      <c r="N175" s="34"/>
      <c r="O175" s="34"/>
      <c r="P175" s="34"/>
    </row>
    <row r="176" spans="1:16" s="29" customFormat="1" ht="12" customHeight="1" x14ac:dyDescent="0.2">
      <c r="A176" s="40"/>
      <c r="B176" s="41"/>
      <c r="C176" s="152" t="s">
        <v>378</v>
      </c>
      <c r="D176" s="152"/>
      <c r="E176" s="152"/>
      <c r="F176" s="152"/>
      <c r="G176" s="152"/>
      <c r="H176" s="152"/>
      <c r="I176" s="152"/>
      <c r="J176" s="152"/>
      <c r="K176" s="153">
        <v>0</v>
      </c>
      <c r="L176" s="154"/>
      <c r="M176" s="154"/>
      <c r="N176" s="34"/>
      <c r="O176" s="34"/>
      <c r="P176" s="34"/>
    </row>
    <row r="177" spans="1:17" s="29" customFormat="1" ht="12" customHeight="1" x14ac:dyDescent="0.2">
      <c r="A177" s="40"/>
      <c r="B177" s="41"/>
      <c r="C177" s="152" t="s">
        <v>379</v>
      </c>
      <c r="D177" s="152"/>
      <c r="E177" s="152"/>
      <c r="F177" s="152"/>
      <c r="G177" s="152"/>
      <c r="H177" s="152"/>
      <c r="I177" s="152"/>
      <c r="J177" s="152"/>
      <c r="K177" s="153">
        <v>9000</v>
      </c>
      <c r="L177" s="154"/>
      <c r="M177" s="154"/>
      <c r="N177" s="34"/>
      <c r="O177" s="34"/>
      <c r="P177" s="34"/>
    </row>
    <row r="178" spans="1:17" s="29" customFormat="1" ht="12" customHeight="1" x14ac:dyDescent="0.2">
      <c r="A178" s="40"/>
      <c r="B178" s="41"/>
      <c r="C178" s="152" t="s">
        <v>380</v>
      </c>
      <c r="D178" s="152"/>
      <c r="E178" s="152"/>
      <c r="F178" s="152"/>
      <c r="G178" s="152"/>
      <c r="H178" s="152"/>
      <c r="I178" s="152"/>
      <c r="J178" s="152"/>
      <c r="K178" s="153">
        <v>0</v>
      </c>
      <c r="L178" s="154"/>
      <c r="M178" s="154"/>
      <c r="N178" s="34"/>
      <c r="O178" s="34"/>
      <c r="P178" s="34"/>
    </row>
    <row r="179" spans="1:17" s="29" customFormat="1" ht="12" customHeight="1" x14ac:dyDescent="0.2">
      <c r="A179" s="40"/>
      <c r="B179" s="41"/>
      <c r="C179" s="152" t="s">
        <v>381</v>
      </c>
      <c r="D179" s="152"/>
      <c r="E179" s="152"/>
      <c r="F179" s="152"/>
      <c r="G179" s="152"/>
      <c r="H179" s="152"/>
      <c r="I179" s="152"/>
      <c r="J179" s="152"/>
      <c r="K179" s="153">
        <v>22298.3</v>
      </c>
      <c r="L179" s="154"/>
      <c r="M179" s="154"/>
      <c r="N179" s="34"/>
      <c r="O179" s="34"/>
      <c r="P179" s="34"/>
    </row>
    <row r="180" spans="1:17" s="29" customFormat="1" ht="12" customHeight="1" x14ac:dyDescent="0.2">
      <c r="A180" s="40"/>
      <c r="B180" s="41"/>
      <c r="C180" s="152" t="s">
        <v>382</v>
      </c>
      <c r="D180" s="152"/>
      <c r="E180" s="152"/>
      <c r="F180" s="152"/>
      <c r="G180" s="152"/>
      <c r="H180" s="152"/>
      <c r="I180" s="152"/>
      <c r="J180" s="152"/>
      <c r="K180" s="153">
        <v>3079.76</v>
      </c>
      <c r="L180" s="154"/>
      <c r="M180" s="154"/>
      <c r="N180" s="34"/>
      <c r="O180" s="34"/>
      <c r="P180" s="34"/>
    </row>
    <row r="181" spans="1:17" s="29" customFormat="1" ht="12" customHeight="1" x14ac:dyDescent="0.2">
      <c r="A181" s="40"/>
      <c r="B181" s="41"/>
      <c r="C181" s="263" t="s">
        <v>131</v>
      </c>
      <c r="D181" s="264"/>
      <c r="E181" s="264"/>
      <c r="F181" s="264"/>
      <c r="G181" s="264"/>
      <c r="H181" s="264"/>
      <c r="I181" s="264"/>
      <c r="J181" s="265"/>
      <c r="K181" s="266">
        <f>SUM(K158:M179)</f>
        <v>7454291.4699999997</v>
      </c>
      <c r="L181" s="266"/>
      <c r="M181" s="266"/>
      <c r="N181" s="34"/>
      <c r="O181" s="34"/>
      <c r="P181" s="34"/>
    </row>
    <row r="182" spans="1:17" s="29" customFormat="1" ht="12" customHeight="1" x14ac:dyDescent="0.2">
      <c r="A182" s="40"/>
      <c r="B182" s="41"/>
      <c r="C182" s="152" t="s">
        <v>383</v>
      </c>
      <c r="D182" s="152"/>
      <c r="E182" s="152"/>
      <c r="F182" s="152"/>
      <c r="G182" s="152"/>
      <c r="H182" s="152"/>
      <c r="I182" s="152"/>
      <c r="J182" s="152"/>
      <c r="K182" s="153">
        <v>25786592.359999999</v>
      </c>
      <c r="L182" s="154"/>
      <c r="M182" s="154"/>
      <c r="N182" s="34"/>
      <c r="O182" s="34"/>
      <c r="P182" s="34"/>
    </row>
    <row r="183" spans="1:17" s="29" customFormat="1" ht="12" customHeight="1" x14ac:dyDescent="0.2">
      <c r="A183" s="40"/>
      <c r="B183" s="41"/>
      <c r="C183" s="152" t="s">
        <v>384</v>
      </c>
      <c r="D183" s="152"/>
      <c r="E183" s="152"/>
      <c r="F183" s="152"/>
      <c r="G183" s="152"/>
      <c r="H183" s="152"/>
      <c r="I183" s="152"/>
      <c r="J183" s="152"/>
      <c r="K183" s="153">
        <v>196867.22</v>
      </c>
      <c r="L183" s="154"/>
      <c r="M183" s="154"/>
      <c r="N183" s="34"/>
      <c r="O183" s="34"/>
      <c r="P183" s="34"/>
    </row>
    <row r="184" spans="1:17" s="29" customFormat="1" ht="12" customHeight="1" x14ac:dyDescent="0.2">
      <c r="A184" s="40"/>
      <c r="B184" s="41"/>
      <c r="C184" s="263" t="s">
        <v>132</v>
      </c>
      <c r="D184" s="264"/>
      <c r="E184" s="264"/>
      <c r="F184" s="264"/>
      <c r="G184" s="264"/>
      <c r="H184" s="264"/>
      <c r="I184" s="264"/>
      <c r="J184" s="265"/>
      <c r="K184" s="266">
        <f>SUM(K182:M183)</f>
        <v>25983459.579999998</v>
      </c>
      <c r="L184" s="266"/>
      <c r="M184" s="266"/>
      <c r="N184" s="34"/>
      <c r="O184" s="34"/>
      <c r="P184" s="34"/>
    </row>
    <row r="185" spans="1:17" s="29" customFormat="1" ht="12" customHeight="1" x14ac:dyDescent="0.2">
      <c r="A185" s="40"/>
      <c r="B185" s="41"/>
      <c r="C185" s="234" t="s">
        <v>385</v>
      </c>
      <c r="D185" s="235"/>
      <c r="E185" s="235"/>
      <c r="F185" s="235"/>
      <c r="G185" s="235"/>
      <c r="H185" s="235"/>
      <c r="I185" s="235"/>
      <c r="J185" s="236"/>
      <c r="K185" s="276">
        <f>K153+K157+K181+K184</f>
        <v>42127386.209999993</v>
      </c>
      <c r="L185" s="276"/>
      <c r="M185" s="276"/>
      <c r="N185" s="34"/>
      <c r="O185" s="34"/>
      <c r="P185" s="34"/>
    </row>
    <row r="186" spans="1:17" s="29" customFormat="1" ht="12" customHeight="1" x14ac:dyDescent="0.2">
      <c r="A186" s="40"/>
      <c r="B186" s="41"/>
      <c r="C186" s="34"/>
      <c r="D186" s="34"/>
      <c r="E186" s="34"/>
      <c r="F186" s="34"/>
      <c r="G186" s="34"/>
      <c r="H186" s="34"/>
      <c r="I186" s="34"/>
      <c r="J186" s="34"/>
      <c r="K186" s="34"/>
      <c r="L186" s="34"/>
      <c r="M186" s="34"/>
      <c r="N186" s="34"/>
      <c r="O186" s="34"/>
      <c r="P186" s="34"/>
    </row>
    <row r="187" spans="1:17" s="29" customFormat="1" ht="14.25" customHeight="1" x14ac:dyDescent="0.2">
      <c r="A187" s="40"/>
      <c r="B187" s="41" t="s">
        <v>47</v>
      </c>
      <c r="C187" s="294" t="s">
        <v>133</v>
      </c>
      <c r="D187" s="294"/>
      <c r="E187" s="294"/>
      <c r="F187" s="294"/>
      <c r="G187" s="294"/>
      <c r="H187" s="294"/>
      <c r="I187" s="294"/>
      <c r="J187" s="294"/>
      <c r="K187" s="294"/>
      <c r="L187" s="294"/>
      <c r="M187" s="294"/>
      <c r="N187" s="294"/>
      <c r="O187" s="294"/>
      <c r="P187" s="294"/>
    </row>
    <row r="188" spans="1:17" s="29" customFormat="1" ht="18.75" customHeight="1" x14ac:dyDescent="0.2">
      <c r="A188" s="28"/>
      <c r="B188" s="42"/>
      <c r="C188" s="294"/>
      <c r="D188" s="294"/>
      <c r="E188" s="294"/>
      <c r="F188" s="294"/>
      <c r="G188" s="294"/>
      <c r="H188" s="294"/>
      <c r="I188" s="294"/>
      <c r="J188" s="294"/>
      <c r="K188" s="294"/>
      <c r="L188" s="294"/>
      <c r="M188" s="294"/>
      <c r="N188" s="294"/>
      <c r="O188" s="294"/>
      <c r="P188" s="294"/>
    </row>
    <row r="189" spans="1:17" s="29" customFormat="1" ht="12" customHeight="1" x14ac:dyDescent="0.2">
      <c r="A189" s="28"/>
      <c r="B189" s="42"/>
      <c r="C189" s="34"/>
      <c r="D189" s="34"/>
      <c r="E189" s="34"/>
      <c r="F189" s="34"/>
      <c r="G189" s="34"/>
      <c r="H189" s="34"/>
      <c r="I189" s="34"/>
      <c r="J189" s="34"/>
      <c r="K189" s="34"/>
      <c r="L189" s="34"/>
      <c r="M189" s="34"/>
      <c r="N189" s="34"/>
      <c r="O189" s="34"/>
      <c r="P189" s="34"/>
    </row>
    <row r="190" spans="1:17" s="29" customFormat="1" ht="12" customHeight="1" x14ac:dyDescent="0.2">
      <c r="A190" s="40"/>
      <c r="B190" s="134" t="s">
        <v>49</v>
      </c>
      <c r="C190" s="294" t="s">
        <v>134</v>
      </c>
      <c r="D190" s="294"/>
      <c r="E190" s="294"/>
      <c r="F190" s="294"/>
      <c r="G190" s="294"/>
      <c r="H190" s="294"/>
      <c r="I190" s="294"/>
      <c r="J190" s="294"/>
      <c r="K190" s="294"/>
      <c r="L190" s="294"/>
      <c r="M190" s="294"/>
      <c r="N190" s="294"/>
      <c r="O190" s="294"/>
      <c r="P190" s="294"/>
    </row>
    <row r="191" spans="1:17" s="29" customFormat="1" ht="12" customHeight="1" x14ac:dyDescent="0.2">
      <c r="A191" s="56"/>
      <c r="B191" s="116"/>
      <c r="C191" s="294"/>
      <c r="D191" s="294"/>
      <c r="E191" s="294"/>
      <c r="F191" s="294"/>
      <c r="G191" s="294"/>
      <c r="H191" s="294"/>
      <c r="I191" s="294"/>
      <c r="J191" s="294"/>
      <c r="K191" s="294"/>
      <c r="L191" s="294"/>
      <c r="M191" s="294"/>
      <c r="N191" s="294"/>
      <c r="O191" s="294"/>
      <c r="P191" s="294"/>
    </row>
    <row r="192" spans="1:17" s="29" customFormat="1" ht="12" customHeight="1" x14ac:dyDescent="0.2">
      <c r="A192" s="56"/>
      <c r="B192" s="18"/>
      <c r="C192" s="18"/>
      <c r="D192" s="18"/>
      <c r="E192" s="18"/>
      <c r="F192" s="18"/>
      <c r="G192" s="18"/>
      <c r="H192" s="18"/>
      <c r="I192" s="18"/>
      <c r="J192" s="18"/>
      <c r="K192" s="18"/>
      <c r="L192" s="18"/>
      <c r="M192" s="18"/>
      <c r="N192" s="18"/>
      <c r="O192" s="18"/>
      <c r="P192" s="18"/>
      <c r="Q192" s="18"/>
    </row>
    <row r="193" spans="1:16" ht="12" customHeight="1" x14ac:dyDescent="0.2">
      <c r="A193" s="12"/>
      <c r="B193" s="18"/>
      <c r="C193" s="7"/>
      <c r="D193" s="7"/>
      <c r="E193" s="7"/>
      <c r="F193" s="7"/>
      <c r="G193" s="7"/>
      <c r="H193" s="7"/>
      <c r="I193" s="7"/>
      <c r="J193" s="7"/>
      <c r="K193" s="7"/>
      <c r="L193" s="7"/>
      <c r="M193" s="7"/>
      <c r="N193" s="7"/>
      <c r="O193" s="7"/>
      <c r="P193" s="7"/>
    </row>
    <row r="194" spans="1:16" ht="12" customHeight="1" x14ac:dyDescent="0.2">
      <c r="A194" s="18"/>
      <c r="B194" s="2" t="s">
        <v>40</v>
      </c>
      <c r="C194" s="19" t="s">
        <v>41</v>
      </c>
      <c r="D194" s="18"/>
      <c r="E194" s="18"/>
      <c r="F194" s="18"/>
      <c r="G194" s="18"/>
      <c r="H194" s="18"/>
      <c r="I194" s="18"/>
      <c r="J194" s="18"/>
      <c r="K194" s="18"/>
      <c r="L194" s="18"/>
      <c r="M194" s="18"/>
      <c r="N194" s="18"/>
      <c r="O194" s="18"/>
      <c r="P194" s="18"/>
    </row>
    <row r="195" spans="1:16" ht="12" customHeight="1" x14ac:dyDescent="0.2">
      <c r="A195" s="18"/>
      <c r="B195" s="2"/>
      <c r="C195" s="19"/>
      <c r="D195" s="18"/>
      <c r="E195" s="18"/>
      <c r="F195" s="18"/>
      <c r="G195" s="18"/>
      <c r="H195" s="18"/>
      <c r="I195" s="18"/>
      <c r="J195" s="18"/>
      <c r="K195" s="18"/>
      <c r="L195" s="18"/>
      <c r="M195" s="18"/>
      <c r="N195" s="18"/>
      <c r="O195" s="18"/>
      <c r="P195" s="18"/>
    </row>
    <row r="196" spans="1:16" ht="12" customHeight="1" x14ac:dyDescent="0.2">
      <c r="A196" s="15"/>
      <c r="B196" s="16"/>
      <c r="C196" s="2" t="s">
        <v>2</v>
      </c>
      <c r="D196" s="16"/>
      <c r="E196" s="16"/>
      <c r="F196" s="16"/>
      <c r="G196" s="16"/>
      <c r="H196" s="16"/>
      <c r="I196" s="16"/>
      <c r="J196" s="16"/>
      <c r="K196" s="16"/>
      <c r="L196" s="16"/>
      <c r="M196" s="16"/>
      <c r="N196" s="16"/>
      <c r="O196" s="16"/>
      <c r="P196" s="16"/>
    </row>
    <row r="197" spans="1:16" ht="12" customHeight="1" x14ac:dyDescent="0.2">
      <c r="A197" s="16"/>
      <c r="B197" s="16"/>
      <c r="C197" s="2"/>
      <c r="D197" s="16"/>
      <c r="E197" s="16"/>
      <c r="F197" s="16"/>
      <c r="G197" s="16"/>
      <c r="H197" s="16"/>
      <c r="I197" s="16"/>
      <c r="J197" s="16"/>
      <c r="K197" s="16"/>
      <c r="L197" s="16"/>
      <c r="M197" s="16"/>
      <c r="N197" s="16"/>
      <c r="O197" s="16"/>
      <c r="P197" s="16"/>
    </row>
    <row r="198" spans="1:16" s="29" customFormat="1" ht="11.25" customHeight="1" x14ac:dyDescent="0.2">
      <c r="A198" s="28"/>
      <c r="B198" s="43" t="s">
        <v>48</v>
      </c>
      <c r="C198" s="29" t="s">
        <v>135</v>
      </c>
    </row>
    <row r="199" spans="1:16" s="29" customFormat="1" ht="12" customHeight="1" x14ac:dyDescent="0.2">
      <c r="B199" s="43"/>
      <c r="C199" s="45"/>
      <c r="D199" s="45"/>
      <c r="E199" s="45"/>
      <c r="F199" s="45"/>
      <c r="G199" s="45"/>
      <c r="H199" s="45"/>
      <c r="I199" s="45"/>
      <c r="J199" s="45"/>
      <c r="K199" s="45"/>
      <c r="L199" s="45"/>
      <c r="M199" s="45"/>
      <c r="N199" s="45"/>
      <c r="O199" s="45"/>
      <c r="P199" s="45"/>
    </row>
    <row r="200" spans="1:16" s="29" customFormat="1" ht="12" customHeight="1" x14ac:dyDescent="0.2">
      <c r="B200" s="43"/>
      <c r="C200" s="267" t="s">
        <v>100</v>
      </c>
      <c r="D200" s="268"/>
      <c r="E200" s="268"/>
      <c r="F200" s="268"/>
      <c r="G200" s="268"/>
      <c r="H200" s="268"/>
      <c r="I200" s="268"/>
      <c r="J200" s="269"/>
      <c r="K200" s="270" t="s">
        <v>103</v>
      </c>
      <c r="L200" s="270"/>
      <c r="M200" s="270"/>
      <c r="N200" s="45"/>
      <c r="O200" s="45"/>
      <c r="P200" s="45"/>
    </row>
    <row r="201" spans="1:16" s="29" customFormat="1" ht="12" customHeight="1" x14ac:dyDescent="0.2">
      <c r="B201" s="43"/>
      <c r="C201" s="152" t="s">
        <v>386</v>
      </c>
      <c r="D201" s="152"/>
      <c r="E201" s="152"/>
      <c r="F201" s="152"/>
      <c r="G201" s="152"/>
      <c r="H201" s="152"/>
      <c r="I201" s="152"/>
      <c r="J201" s="152"/>
      <c r="K201" s="153">
        <v>957313.69</v>
      </c>
      <c r="L201" s="154"/>
      <c r="M201" s="154"/>
      <c r="N201" s="45"/>
      <c r="O201" s="45"/>
      <c r="P201" s="45"/>
    </row>
    <row r="202" spans="1:16" s="29" customFormat="1" ht="12" customHeight="1" x14ac:dyDescent="0.2">
      <c r="B202" s="43"/>
      <c r="C202" s="152" t="s">
        <v>387</v>
      </c>
      <c r="D202" s="152"/>
      <c r="E202" s="152"/>
      <c r="F202" s="152"/>
      <c r="G202" s="152"/>
      <c r="H202" s="152"/>
      <c r="I202" s="152"/>
      <c r="J202" s="152"/>
      <c r="K202" s="153">
        <v>167040</v>
      </c>
      <c r="L202" s="154"/>
      <c r="M202" s="154"/>
      <c r="N202" s="45"/>
      <c r="O202" s="45"/>
      <c r="P202" s="45"/>
    </row>
    <row r="203" spans="1:16" s="29" customFormat="1" ht="12" customHeight="1" x14ac:dyDescent="0.2">
      <c r="B203" s="43"/>
      <c r="C203" s="152" t="s">
        <v>388</v>
      </c>
      <c r="D203" s="152"/>
      <c r="E203" s="152"/>
      <c r="F203" s="152"/>
      <c r="G203" s="152"/>
      <c r="H203" s="152"/>
      <c r="I203" s="152"/>
      <c r="J203" s="152"/>
      <c r="K203" s="153">
        <v>272334594.69999999</v>
      </c>
      <c r="L203" s="154"/>
      <c r="M203" s="154"/>
      <c r="N203" s="45"/>
      <c r="O203" s="45"/>
      <c r="P203" s="45"/>
    </row>
    <row r="204" spans="1:16" s="29" customFormat="1" ht="12" customHeight="1" x14ac:dyDescent="0.2">
      <c r="B204" s="43"/>
      <c r="C204" s="345" t="s">
        <v>101</v>
      </c>
      <c r="D204" s="345"/>
      <c r="E204" s="345"/>
      <c r="F204" s="345"/>
      <c r="G204" s="345"/>
      <c r="H204" s="345"/>
      <c r="I204" s="345"/>
      <c r="J204" s="345"/>
      <c r="K204" s="260">
        <f>SUM(K201:M203)</f>
        <v>273458948.38999999</v>
      </c>
      <c r="L204" s="261"/>
      <c r="M204" s="262"/>
      <c r="N204" s="45"/>
      <c r="O204" s="45"/>
      <c r="P204" s="45"/>
    </row>
    <row r="205" spans="1:16" s="29" customFormat="1" ht="12" customHeight="1" x14ac:dyDescent="0.2">
      <c r="B205" s="43"/>
      <c r="C205" s="45"/>
      <c r="D205" s="45"/>
      <c r="E205" s="45"/>
      <c r="F205" s="45"/>
      <c r="G205" s="45"/>
      <c r="H205" s="45"/>
      <c r="I205" s="45"/>
      <c r="J205" s="45"/>
      <c r="K205" s="45"/>
      <c r="L205" s="45"/>
      <c r="M205" s="45"/>
      <c r="N205" s="45"/>
      <c r="O205" s="45"/>
      <c r="P205" s="45"/>
    </row>
    <row r="206" spans="1:16" s="29" customFormat="1" ht="12" customHeight="1" x14ac:dyDescent="0.2">
      <c r="B206" s="43"/>
      <c r="C206" s="45"/>
      <c r="D206" s="45"/>
      <c r="E206" s="45"/>
      <c r="F206" s="45"/>
      <c r="G206" s="45"/>
      <c r="H206" s="45"/>
      <c r="I206" s="45"/>
      <c r="J206" s="45"/>
      <c r="K206" s="45"/>
      <c r="L206" s="45"/>
      <c r="M206" s="45"/>
      <c r="N206" s="45"/>
      <c r="O206" s="45"/>
      <c r="P206" s="45"/>
    </row>
    <row r="207" spans="1:16" s="29" customFormat="1" ht="12" customHeight="1" x14ac:dyDescent="0.2">
      <c r="B207" s="43" t="s">
        <v>47</v>
      </c>
      <c r="C207" s="292" t="s">
        <v>264</v>
      </c>
      <c r="D207" s="292"/>
      <c r="E207" s="292"/>
      <c r="F207" s="292"/>
      <c r="G207" s="292"/>
      <c r="H207" s="292"/>
      <c r="I207" s="292"/>
      <c r="J207" s="292"/>
      <c r="K207" s="292"/>
      <c r="L207" s="292"/>
      <c r="M207" s="292"/>
      <c r="N207" s="292"/>
      <c r="O207" s="292"/>
      <c r="P207" s="292"/>
    </row>
    <row r="208" spans="1:16" ht="12" customHeight="1" x14ac:dyDescent="0.2">
      <c r="B208" s="22"/>
      <c r="C208" s="17"/>
      <c r="D208" s="17"/>
      <c r="E208" s="17"/>
      <c r="F208" s="17"/>
      <c r="G208" s="17"/>
      <c r="H208" s="17"/>
      <c r="I208" s="17"/>
      <c r="J208" s="17"/>
      <c r="K208" s="17"/>
      <c r="L208" s="17"/>
      <c r="M208" s="17"/>
      <c r="N208" s="17"/>
      <c r="O208" s="17"/>
      <c r="P208" s="17"/>
    </row>
    <row r="209" spans="1:16" ht="12" customHeight="1" x14ac:dyDescent="0.2">
      <c r="B209" s="22"/>
      <c r="C209" s="17"/>
      <c r="D209" s="325" t="s">
        <v>100</v>
      </c>
      <c r="E209" s="325"/>
      <c r="F209" s="325"/>
      <c r="G209" s="325"/>
      <c r="H209" s="325"/>
      <c r="I209" s="325"/>
      <c r="J209" s="325"/>
      <c r="K209" s="325"/>
      <c r="L209" s="325"/>
      <c r="M209" s="253" t="s">
        <v>103</v>
      </c>
      <c r="N209" s="254"/>
      <c r="O209" s="255"/>
    </row>
    <row r="210" spans="1:16" ht="17.25" customHeight="1" x14ac:dyDescent="0.2">
      <c r="B210" s="22"/>
      <c r="C210" s="17"/>
      <c r="D210" s="152" t="s">
        <v>386</v>
      </c>
      <c r="E210" s="152"/>
      <c r="F210" s="152"/>
      <c r="G210" s="152"/>
      <c r="H210" s="152"/>
      <c r="I210" s="152"/>
      <c r="J210" s="152"/>
      <c r="K210" s="152"/>
      <c r="L210" s="152"/>
      <c r="M210" s="233">
        <v>957313.69</v>
      </c>
      <c r="N210" s="233"/>
      <c r="O210" s="233"/>
    </row>
    <row r="211" spans="1:16" ht="12" customHeight="1" x14ac:dyDescent="0.2">
      <c r="B211" s="22"/>
      <c r="C211" s="17"/>
      <c r="D211" s="234" t="s">
        <v>101</v>
      </c>
      <c r="E211" s="235"/>
      <c r="F211" s="235"/>
      <c r="G211" s="235"/>
      <c r="H211" s="235"/>
      <c r="I211" s="235"/>
      <c r="J211" s="235"/>
      <c r="K211" s="235"/>
      <c r="L211" s="236"/>
      <c r="M211" s="276">
        <f>M210</f>
        <v>957313.69</v>
      </c>
      <c r="N211" s="276"/>
      <c r="O211" s="276"/>
    </row>
    <row r="212" spans="1:16" ht="12" customHeight="1" x14ac:dyDescent="0.2">
      <c r="B212" s="22"/>
      <c r="C212" s="17"/>
      <c r="D212" s="17"/>
      <c r="E212" s="17"/>
      <c r="F212" s="17"/>
      <c r="G212" s="17"/>
      <c r="H212" s="17"/>
      <c r="I212" s="17"/>
      <c r="J212" s="17"/>
      <c r="K212" s="17"/>
      <c r="L212" s="17"/>
      <c r="M212" s="17"/>
      <c r="N212" s="17"/>
      <c r="O212" s="17"/>
      <c r="P212" s="17"/>
    </row>
    <row r="213" spans="1:16" ht="12" customHeight="1" x14ac:dyDescent="0.2">
      <c r="A213" s="7"/>
      <c r="B213" s="7"/>
      <c r="C213" s="2" t="s">
        <v>20</v>
      </c>
      <c r="D213" s="7"/>
      <c r="E213" s="7"/>
      <c r="F213" s="7"/>
      <c r="G213" s="7"/>
      <c r="H213" s="7"/>
      <c r="I213" s="7"/>
      <c r="J213" s="7"/>
      <c r="K213" s="7"/>
      <c r="L213" s="7"/>
      <c r="M213" s="7"/>
      <c r="N213" s="7"/>
      <c r="O213" s="7"/>
      <c r="P213" s="7"/>
    </row>
    <row r="214" spans="1:16" ht="12" customHeight="1" x14ac:dyDescent="0.2">
      <c r="A214" s="7"/>
      <c r="B214" s="7"/>
      <c r="C214" s="2"/>
      <c r="D214" s="7"/>
      <c r="E214" s="7"/>
      <c r="F214" s="7"/>
      <c r="G214" s="7"/>
      <c r="H214" s="7"/>
      <c r="I214" s="7"/>
      <c r="J214" s="7"/>
      <c r="K214" s="7"/>
      <c r="L214" s="7"/>
      <c r="M214" s="7"/>
      <c r="N214" s="7"/>
      <c r="O214" s="7"/>
      <c r="P214" s="7"/>
    </row>
    <row r="215" spans="1:16" x14ac:dyDescent="0.2">
      <c r="A215" s="7"/>
      <c r="B215" s="24" t="s">
        <v>48</v>
      </c>
      <c r="C215" s="323" t="s">
        <v>309</v>
      </c>
      <c r="D215" s="323"/>
      <c r="E215" s="323"/>
      <c r="F215" s="323"/>
      <c r="G215" s="323"/>
      <c r="H215" s="323"/>
      <c r="I215" s="323"/>
      <c r="J215" s="323"/>
      <c r="K215" s="323"/>
      <c r="L215" s="323"/>
      <c r="M215" s="323"/>
      <c r="N215" s="323"/>
      <c r="O215" s="323"/>
      <c r="P215" s="323"/>
    </row>
    <row r="216" spans="1:16" ht="12" customHeight="1" x14ac:dyDescent="0.2">
      <c r="A216" s="7"/>
      <c r="B216" s="21"/>
      <c r="C216" s="7"/>
      <c r="D216" s="7"/>
      <c r="E216" s="7"/>
      <c r="F216" s="7"/>
      <c r="G216" s="7"/>
      <c r="H216" s="7"/>
      <c r="I216" s="7"/>
      <c r="J216" s="7"/>
      <c r="K216" s="7"/>
      <c r="L216" s="7"/>
      <c r="M216" s="7"/>
      <c r="N216" s="7"/>
      <c r="O216" s="7"/>
      <c r="P216" s="7"/>
    </row>
    <row r="217" spans="1:16" ht="12" customHeight="1" x14ac:dyDescent="0.2">
      <c r="A217" s="7"/>
      <c r="B217" s="21"/>
      <c r="C217" s="7"/>
      <c r="D217" s="7"/>
      <c r="E217" s="325" t="s">
        <v>100</v>
      </c>
      <c r="F217" s="325"/>
      <c r="G217" s="325"/>
      <c r="H217" s="325"/>
      <c r="I217" s="325"/>
      <c r="J217" s="325"/>
      <c r="K217" s="325"/>
      <c r="L217" s="253" t="s">
        <v>103</v>
      </c>
      <c r="M217" s="254"/>
      <c r="N217" s="255"/>
      <c r="P217" s="7"/>
    </row>
    <row r="218" spans="1:16" ht="12" customHeight="1" x14ac:dyDescent="0.2">
      <c r="A218" s="7"/>
      <c r="B218" s="21"/>
      <c r="C218" s="7"/>
      <c r="D218" s="7"/>
      <c r="E218" s="152" t="s">
        <v>389</v>
      </c>
      <c r="F218" s="152"/>
      <c r="G218" s="152"/>
      <c r="H218" s="152"/>
      <c r="I218" s="152"/>
      <c r="J218" s="152"/>
      <c r="K218" s="152"/>
      <c r="L218" s="153">
        <v>180094443.97999999</v>
      </c>
      <c r="M218" s="154"/>
      <c r="N218" s="154"/>
      <c r="P218" s="7"/>
    </row>
    <row r="219" spans="1:16" ht="12" customHeight="1" x14ac:dyDescent="0.2">
      <c r="A219" s="7"/>
      <c r="B219" s="21"/>
      <c r="C219" s="7"/>
      <c r="D219" s="7"/>
      <c r="E219" s="152" t="s">
        <v>390</v>
      </c>
      <c r="F219" s="152"/>
      <c r="G219" s="152"/>
      <c r="H219" s="152"/>
      <c r="I219" s="152"/>
      <c r="J219" s="152"/>
      <c r="K219" s="152"/>
      <c r="L219" s="153">
        <v>7864932.7400000002</v>
      </c>
      <c r="M219" s="154"/>
      <c r="N219" s="154"/>
      <c r="P219" s="7"/>
    </row>
    <row r="220" spans="1:16" ht="12" customHeight="1" x14ac:dyDescent="0.2">
      <c r="A220" s="7"/>
      <c r="B220" s="21"/>
      <c r="C220" s="7"/>
      <c r="D220" s="7"/>
      <c r="E220" s="152" t="s">
        <v>391</v>
      </c>
      <c r="F220" s="152"/>
      <c r="G220" s="152"/>
      <c r="H220" s="152"/>
      <c r="I220" s="152"/>
      <c r="J220" s="152"/>
      <c r="K220" s="152"/>
      <c r="L220" s="153">
        <v>7792179.9699999997</v>
      </c>
      <c r="M220" s="154"/>
      <c r="N220" s="154"/>
      <c r="P220" s="7"/>
    </row>
    <row r="221" spans="1:16" ht="12" customHeight="1" x14ac:dyDescent="0.2">
      <c r="A221" s="7"/>
      <c r="B221" s="21"/>
      <c r="C221" s="7"/>
      <c r="D221" s="7"/>
      <c r="E221" s="234" t="s">
        <v>392</v>
      </c>
      <c r="F221" s="235"/>
      <c r="G221" s="235"/>
      <c r="H221" s="235"/>
      <c r="I221" s="235"/>
      <c r="J221" s="235"/>
      <c r="K221" s="236"/>
      <c r="L221" s="276">
        <f>SUM(L218:N220)</f>
        <v>195751556.69</v>
      </c>
      <c r="M221" s="276"/>
      <c r="N221" s="276"/>
      <c r="P221" s="7"/>
    </row>
    <row r="222" spans="1:16" ht="12" customHeight="1" x14ac:dyDescent="0.2">
      <c r="A222" s="7"/>
      <c r="B222" s="21"/>
      <c r="C222" s="7"/>
      <c r="D222" s="7"/>
      <c r="E222" s="7"/>
      <c r="F222" s="7"/>
      <c r="G222" s="7"/>
      <c r="H222" s="7"/>
      <c r="I222" s="7"/>
      <c r="J222" s="7"/>
      <c r="K222" s="7"/>
      <c r="L222" s="7"/>
      <c r="M222" s="7"/>
      <c r="N222" s="7"/>
      <c r="O222" s="7"/>
      <c r="P222" s="7"/>
    </row>
    <row r="223" spans="1:16" ht="12" customHeight="1" x14ac:dyDescent="0.2">
      <c r="A223" s="7"/>
      <c r="B223" s="21"/>
      <c r="C223" s="33" t="s">
        <v>110</v>
      </c>
      <c r="D223" s="7"/>
      <c r="E223" s="7"/>
      <c r="F223" s="7"/>
      <c r="G223" s="7"/>
      <c r="H223" s="7"/>
      <c r="I223" s="7"/>
      <c r="J223" s="7"/>
      <c r="K223" s="7"/>
      <c r="L223" s="7"/>
      <c r="M223" s="7"/>
      <c r="N223" s="7"/>
      <c r="O223" s="7"/>
      <c r="P223" s="7"/>
    </row>
    <row r="224" spans="1:16" ht="12" customHeight="1" x14ac:dyDescent="0.2">
      <c r="A224" s="7"/>
      <c r="B224" s="21"/>
      <c r="C224" s="7"/>
      <c r="D224" s="7"/>
      <c r="E224" s="7"/>
      <c r="F224" s="7"/>
      <c r="G224" s="7"/>
      <c r="H224" s="7"/>
      <c r="I224" s="7"/>
      <c r="J224" s="7"/>
      <c r="K224" s="7"/>
      <c r="L224" s="7"/>
      <c r="M224" s="7"/>
      <c r="N224" s="7"/>
      <c r="O224" s="7"/>
      <c r="P224" s="7"/>
    </row>
    <row r="225" spans="1:17" ht="12" customHeight="1" x14ac:dyDescent="0.2">
      <c r="A225" s="7"/>
      <c r="B225" s="21"/>
      <c r="C225" s="267" t="s">
        <v>100</v>
      </c>
      <c r="D225" s="268"/>
      <c r="E225" s="268"/>
      <c r="F225" s="268"/>
      <c r="G225" s="268"/>
      <c r="H225" s="268"/>
      <c r="I225" s="268"/>
      <c r="J225" s="269"/>
      <c r="K225" s="253" t="s">
        <v>103</v>
      </c>
      <c r="L225" s="254"/>
      <c r="M225" s="255"/>
      <c r="N225" s="253" t="s">
        <v>104</v>
      </c>
      <c r="O225" s="254"/>
      <c r="P225" s="255"/>
    </row>
    <row r="226" spans="1:17" ht="12" customHeight="1" x14ac:dyDescent="0.2">
      <c r="A226" s="7"/>
      <c r="B226" s="21"/>
      <c r="C226" s="224" t="s">
        <v>389</v>
      </c>
      <c r="D226" s="225"/>
      <c r="E226" s="225"/>
      <c r="F226" s="225"/>
      <c r="G226" s="225"/>
      <c r="H226" s="225"/>
      <c r="I226" s="225"/>
      <c r="J226" s="226"/>
      <c r="K226" s="227">
        <v>180094443.97999999</v>
      </c>
      <c r="L226" s="228"/>
      <c r="M226" s="229"/>
      <c r="N226" s="172">
        <f>K226/L221</f>
        <v>0.92001538595784838</v>
      </c>
      <c r="O226" s="173"/>
      <c r="P226" s="174"/>
    </row>
    <row r="227" spans="1:17" ht="12" customHeight="1" x14ac:dyDescent="0.2">
      <c r="A227" s="7"/>
      <c r="B227" s="21"/>
      <c r="C227" s="224" t="s">
        <v>390</v>
      </c>
      <c r="D227" s="225"/>
      <c r="E227" s="225"/>
      <c r="F227" s="225"/>
      <c r="G227" s="225"/>
      <c r="H227" s="225"/>
      <c r="I227" s="225"/>
      <c r="J227" s="226"/>
      <c r="K227" s="227">
        <v>7864932.7400000002</v>
      </c>
      <c r="L227" s="228"/>
      <c r="M227" s="229"/>
      <c r="N227" s="172">
        <f>K227/L221</f>
        <v>4.0178136373419611E-2</v>
      </c>
      <c r="O227" s="173"/>
      <c r="P227" s="174"/>
    </row>
    <row r="228" spans="1:17" ht="12" customHeight="1" x14ac:dyDescent="0.2">
      <c r="A228" s="7"/>
      <c r="B228" s="21"/>
      <c r="C228" s="224" t="s">
        <v>391</v>
      </c>
      <c r="D228" s="225"/>
      <c r="E228" s="225"/>
      <c r="F228" s="225"/>
      <c r="G228" s="225"/>
      <c r="H228" s="225"/>
      <c r="I228" s="225"/>
      <c r="J228" s="226"/>
      <c r="K228" s="227">
        <v>7792179.9699999997</v>
      </c>
      <c r="L228" s="228"/>
      <c r="M228" s="229"/>
      <c r="N228" s="172">
        <f>K228/L221</f>
        <v>3.9806477668731945E-2</v>
      </c>
      <c r="O228" s="173"/>
      <c r="P228" s="174"/>
    </row>
    <row r="229" spans="1:17" ht="12" customHeight="1" x14ac:dyDescent="0.2">
      <c r="A229" s="7"/>
      <c r="B229" s="21"/>
      <c r="C229" s="7"/>
      <c r="D229" s="7"/>
      <c r="E229" s="7"/>
      <c r="F229" s="7"/>
      <c r="G229" s="7"/>
      <c r="H229" s="7"/>
      <c r="I229" s="7"/>
      <c r="J229" s="7"/>
      <c r="K229" s="7"/>
      <c r="L229" s="7"/>
      <c r="M229" s="7"/>
      <c r="N229" s="7"/>
      <c r="O229" s="7"/>
      <c r="P229" s="7"/>
    </row>
    <row r="230" spans="1:17" ht="12" customHeight="1" x14ac:dyDescent="0.2">
      <c r="A230" s="7"/>
      <c r="B230" s="21"/>
      <c r="C230" s="7"/>
      <c r="D230" s="7"/>
      <c r="E230" s="7"/>
      <c r="F230" s="7"/>
      <c r="G230" s="7"/>
      <c r="H230" s="7"/>
      <c r="I230" s="7"/>
      <c r="J230" s="7"/>
      <c r="K230" s="7"/>
      <c r="L230" s="7"/>
      <c r="M230" s="7"/>
      <c r="N230" s="7"/>
      <c r="O230" s="7"/>
      <c r="P230" s="7"/>
    </row>
    <row r="231" spans="1:17" ht="12" customHeight="1" x14ac:dyDescent="0.2">
      <c r="A231" s="1"/>
      <c r="B231" s="25" t="s">
        <v>36</v>
      </c>
      <c r="C231" s="14" t="s">
        <v>37</v>
      </c>
    </row>
    <row r="232" spans="1:17" ht="12" customHeight="1" x14ac:dyDescent="0.2">
      <c r="A232" s="1"/>
      <c r="B232" s="25"/>
      <c r="C232" s="14"/>
    </row>
    <row r="233" spans="1:17" s="29" customFormat="1" ht="12" customHeight="1" x14ac:dyDescent="0.2">
      <c r="A233" s="28"/>
      <c r="B233" s="43" t="s">
        <v>48</v>
      </c>
      <c r="C233" s="292" t="s">
        <v>38</v>
      </c>
      <c r="D233" s="292"/>
      <c r="E233" s="292"/>
      <c r="F233" s="292"/>
      <c r="G233" s="292"/>
      <c r="H233" s="292"/>
      <c r="I233" s="292"/>
      <c r="J233" s="292"/>
      <c r="K233" s="292"/>
      <c r="L233" s="292"/>
      <c r="M233" s="292"/>
      <c r="N233" s="292"/>
      <c r="O233" s="292"/>
      <c r="P233" s="292"/>
    </row>
    <row r="234" spans="1:17" s="29" customFormat="1" ht="12" customHeight="1" x14ac:dyDescent="0.2">
      <c r="A234" s="28"/>
      <c r="B234" s="43"/>
      <c r="C234" s="44"/>
      <c r="D234" s="44"/>
      <c r="E234" s="44"/>
      <c r="F234" s="44"/>
      <c r="G234" s="44"/>
      <c r="H234" s="44"/>
      <c r="I234" s="44"/>
      <c r="J234" s="44"/>
      <c r="K234" s="44"/>
      <c r="L234" s="44"/>
      <c r="M234" s="44"/>
      <c r="N234" s="44"/>
      <c r="O234" s="44"/>
      <c r="P234" s="44"/>
    </row>
    <row r="235" spans="1:17" s="29" customFormat="1" ht="12" customHeight="1" x14ac:dyDescent="0.2">
      <c r="A235" s="28"/>
      <c r="B235" s="43"/>
      <c r="C235" s="325" t="s">
        <v>100</v>
      </c>
      <c r="D235" s="325"/>
      <c r="E235" s="325"/>
      <c r="F235" s="325"/>
      <c r="G235" s="325"/>
      <c r="H235" s="325"/>
      <c r="I235" s="325"/>
      <c r="J235" s="253" t="s">
        <v>103</v>
      </c>
      <c r="K235" s="254"/>
      <c r="L235" s="255"/>
      <c r="M235" s="44"/>
      <c r="N235" s="44"/>
      <c r="O235" s="44"/>
      <c r="P235" s="44"/>
    </row>
    <row r="236" spans="1:17" s="29" customFormat="1" ht="12" customHeight="1" x14ac:dyDescent="0.2">
      <c r="A236" s="28"/>
      <c r="B236" s="43"/>
      <c r="C236" s="152" t="s">
        <v>136</v>
      </c>
      <c r="D236" s="152"/>
      <c r="E236" s="152"/>
      <c r="F236" s="152"/>
      <c r="G236" s="152"/>
      <c r="H236" s="152"/>
      <c r="I236" s="152"/>
      <c r="J236" s="154">
        <v>1019805.5</v>
      </c>
      <c r="K236" s="154"/>
      <c r="L236" s="154"/>
      <c r="M236" s="44"/>
      <c r="N236" s="44"/>
      <c r="O236" s="44"/>
      <c r="P236" s="44"/>
    </row>
    <row r="237" spans="1:17" s="29" customFormat="1" ht="12" customHeight="1" x14ac:dyDescent="0.2">
      <c r="A237" s="28"/>
      <c r="B237" s="43"/>
      <c r="C237" s="234" t="s">
        <v>137</v>
      </c>
      <c r="D237" s="235"/>
      <c r="E237" s="235"/>
      <c r="F237" s="235"/>
      <c r="G237" s="235"/>
      <c r="H237" s="235"/>
      <c r="I237" s="236"/>
      <c r="J237" s="276">
        <f>SUM(J236:L236)</f>
        <v>1019805.5</v>
      </c>
      <c r="K237" s="276"/>
      <c r="L237" s="276"/>
      <c r="M237" s="44"/>
      <c r="N237" s="44"/>
      <c r="O237" s="44"/>
      <c r="P237" s="44"/>
    </row>
    <row r="238" spans="1:17" s="29" customFormat="1" ht="12" customHeight="1" x14ac:dyDescent="0.2">
      <c r="A238" s="28"/>
      <c r="B238" s="43"/>
      <c r="C238" s="67"/>
      <c r="D238" s="67"/>
      <c r="E238" s="67"/>
      <c r="F238" s="67"/>
      <c r="G238" s="67"/>
      <c r="H238" s="67"/>
      <c r="I238" s="67"/>
      <c r="J238" s="80"/>
      <c r="K238" s="80"/>
      <c r="L238" s="80"/>
      <c r="M238" s="44"/>
      <c r="N238" s="44"/>
      <c r="O238" s="44"/>
      <c r="P238" s="44"/>
    </row>
    <row r="239" spans="1:17" s="29" customFormat="1" ht="12" customHeight="1" x14ac:dyDescent="0.2">
      <c r="B239" s="43" t="s">
        <v>47</v>
      </c>
      <c r="C239" s="292" t="s">
        <v>325</v>
      </c>
      <c r="D239" s="292"/>
      <c r="E239" s="292"/>
      <c r="F239" s="292"/>
      <c r="G239" s="292"/>
      <c r="H239" s="292"/>
      <c r="I239" s="292"/>
      <c r="J239" s="292"/>
      <c r="K239" s="292"/>
      <c r="L239" s="292"/>
      <c r="M239" s="292"/>
      <c r="N239" s="292"/>
      <c r="O239" s="292"/>
      <c r="P239" s="292"/>
    </row>
    <row r="240" spans="1:17" s="29" customFormat="1" ht="12" customHeight="1" thickBot="1" x14ac:dyDescent="0.25">
      <c r="B240" s="22"/>
      <c r="C240" s="22"/>
      <c r="D240" s="22"/>
      <c r="E240" s="22"/>
      <c r="F240" s="22"/>
      <c r="G240" s="22"/>
      <c r="H240" s="22"/>
      <c r="I240" s="22"/>
      <c r="J240" s="22"/>
      <c r="K240" s="22"/>
      <c r="L240" s="22"/>
      <c r="M240" s="22"/>
      <c r="N240" s="22"/>
      <c r="O240" s="22"/>
      <c r="P240" s="22"/>
      <c r="Q240" s="22"/>
    </row>
    <row r="241" spans="2:17" s="29" customFormat="1" ht="12" customHeight="1" thickBot="1" x14ac:dyDescent="0.25">
      <c r="B241" s="22"/>
      <c r="C241" s="22"/>
      <c r="D241" s="243" t="s">
        <v>100</v>
      </c>
      <c r="E241" s="175"/>
      <c r="F241" s="175"/>
      <c r="G241" s="175"/>
      <c r="H241" s="175"/>
      <c r="I241" s="175"/>
      <c r="J241" s="176"/>
      <c r="K241" s="175" t="s">
        <v>103</v>
      </c>
      <c r="L241" s="176"/>
      <c r="M241" s="22"/>
      <c r="N241" s="22"/>
      <c r="O241" s="22"/>
      <c r="P241" s="22"/>
      <c r="Q241" s="22"/>
    </row>
    <row r="242" spans="2:17" s="29" customFormat="1" ht="12" customHeight="1" x14ac:dyDescent="0.2">
      <c r="B242" s="22"/>
      <c r="C242" s="22"/>
      <c r="D242" s="186" t="s">
        <v>257</v>
      </c>
      <c r="E242" s="187"/>
      <c r="F242" s="187"/>
      <c r="G242" s="187"/>
      <c r="H242" s="187"/>
      <c r="I242" s="187"/>
      <c r="J242" s="190"/>
      <c r="K242" s="177"/>
      <c r="L242" s="178"/>
      <c r="M242" s="22"/>
      <c r="N242" s="22"/>
      <c r="O242" s="22"/>
      <c r="P242" s="22"/>
      <c r="Q242" s="22"/>
    </row>
    <row r="243" spans="2:17" s="29" customFormat="1" ht="12" customHeight="1" x14ac:dyDescent="0.2">
      <c r="B243" s="22"/>
      <c r="C243" s="22"/>
      <c r="D243" s="100" t="s">
        <v>258</v>
      </c>
      <c r="E243" s="101"/>
      <c r="F243" s="101"/>
      <c r="G243" s="101"/>
      <c r="H243" s="101"/>
      <c r="J243" s="108"/>
      <c r="K243" s="179">
        <v>0</v>
      </c>
      <c r="L243" s="180"/>
      <c r="M243" s="22"/>
      <c r="N243" s="22"/>
      <c r="O243" s="22"/>
      <c r="P243" s="22"/>
      <c r="Q243" s="22"/>
    </row>
    <row r="244" spans="2:17" s="29" customFormat="1" ht="15" customHeight="1" x14ac:dyDescent="0.2">
      <c r="B244" s="22"/>
      <c r="C244" s="22"/>
      <c r="D244" s="181" t="s">
        <v>388</v>
      </c>
      <c r="E244" s="182"/>
      <c r="F244" s="182"/>
      <c r="G244" s="182"/>
      <c r="H244" s="182"/>
      <c r="I244" s="182"/>
      <c r="J244" s="183"/>
      <c r="K244" s="179">
        <v>272334594.69999999</v>
      </c>
      <c r="L244" s="180"/>
      <c r="M244" s="22"/>
      <c r="N244" s="22"/>
      <c r="O244" s="22"/>
      <c r="P244" s="22"/>
      <c r="Q244" s="22"/>
    </row>
    <row r="245" spans="2:17" s="29" customFormat="1" ht="12" customHeight="1" x14ac:dyDescent="0.2">
      <c r="B245" s="22"/>
      <c r="C245" s="22"/>
      <c r="D245" s="181" t="s">
        <v>386</v>
      </c>
      <c r="E245" s="182"/>
      <c r="F245" s="182"/>
      <c r="G245" s="182"/>
      <c r="H245" s="182"/>
      <c r="I245" s="182"/>
      <c r="J245" s="183"/>
      <c r="K245" s="179">
        <v>957313.69</v>
      </c>
      <c r="L245" s="180"/>
      <c r="M245" s="22"/>
      <c r="N245" s="22"/>
      <c r="O245" s="22"/>
      <c r="P245" s="22"/>
      <c r="Q245" s="22"/>
    </row>
    <row r="246" spans="2:17" s="29" customFormat="1" ht="12" customHeight="1" thickBot="1" x14ac:dyDescent="0.25">
      <c r="B246" s="22"/>
      <c r="C246" s="22"/>
      <c r="D246" s="244" t="s">
        <v>393</v>
      </c>
      <c r="E246" s="245"/>
      <c r="F246" s="245"/>
      <c r="G246" s="245"/>
      <c r="H246" s="245"/>
      <c r="I246" s="245"/>
      <c r="J246" s="246"/>
      <c r="K246" s="230">
        <v>167040</v>
      </c>
      <c r="L246" s="231"/>
      <c r="M246" s="22"/>
      <c r="N246" s="22"/>
      <c r="O246" s="22"/>
      <c r="P246" s="22"/>
      <c r="Q246" s="22"/>
    </row>
    <row r="247" spans="2:17" s="29" customFormat="1" ht="12" customHeight="1" thickBot="1" x14ac:dyDescent="0.25">
      <c r="B247" s="22"/>
      <c r="C247" s="22"/>
      <c r="D247" s="247" t="s">
        <v>259</v>
      </c>
      <c r="E247" s="248"/>
      <c r="F247" s="248"/>
      <c r="G247" s="248"/>
      <c r="H247" s="248"/>
      <c r="I247" s="248"/>
      <c r="J247" s="249"/>
      <c r="K247" s="184">
        <f>SUM(K243:L246)</f>
        <v>273458948.38999999</v>
      </c>
      <c r="L247" s="185"/>
      <c r="M247" s="22"/>
      <c r="N247" s="22"/>
      <c r="O247" s="22"/>
      <c r="P247" s="22"/>
      <c r="Q247" s="22"/>
    </row>
    <row r="248" spans="2:17" s="29" customFormat="1" ht="12" customHeight="1" thickBot="1" x14ac:dyDescent="0.25">
      <c r="B248" s="22"/>
      <c r="C248" s="22"/>
      <c r="D248" s="250"/>
      <c r="E248" s="251"/>
      <c r="F248" s="251"/>
      <c r="G248" s="251"/>
      <c r="H248" s="251"/>
      <c r="I248" s="251"/>
      <c r="J248" s="252"/>
      <c r="K248" s="96"/>
      <c r="L248" s="97"/>
      <c r="M248" s="22"/>
      <c r="N248" s="22"/>
      <c r="O248" s="22"/>
      <c r="P248" s="22"/>
      <c r="Q248" s="22"/>
    </row>
    <row r="249" spans="2:17" s="29" customFormat="1" ht="12" customHeight="1" x14ac:dyDescent="0.2">
      <c r="B249" s="22"/>
      <c r="C249" s="22"/>
      <c r="D249" s="186" t="s">
        <v>260</v>
      </c>
      <c r="E249" s="187"/>
      <c r="F249" s="187"/>
      <c r="G249" s="187"/>
      <c r="H249" s="187"/>
      <c r="I249" s="106"/>
      <c r="J249" s="107"/>
      <c r="K249" s="188"/>
      <c r="L249" s="189"/>
      <c r="M249" s="22"/>
      <c r="N249" s="22"/>
      <c r="O249" s="22"/>
      <c r="P249" s="22"/>
      <c r="Q249" s="22"/>
    </row>
    <row r="250" spans="2:17" s="29" customFormat="1" ht="12" customHeight="1" x14ac:dyDescent="0.2">
      <c r="B250" s="22"/>
      <c r="C250" s="22"/>
      <c r="D250" s="181" t="s">
        <v>389</v>
      </c>
      <c r="E250" s="182"/>
      <c r="F250" s="182"/>
      <c r="G250" s="182"/>
      <c r="H250" s="182"/>
      <c r="I250" s="182"/>
      <c r="J250" s="183"/>
      <c r="K250" s="179">
        <v>180094443.97999999</v>
      </c>
      <c r="L250" s="180"/>
      <c r="M250" s="22"/>
      <c r="N250" s="22"/>
      <c r="O250" s="22"/>
      <c r="P250" s="22"/>
      <c r="Q250" s="22"/>
    </row>
    <row r="251" spans="2:17" s="29" customFormat="1" ht="12" customHeight="1" x14ac:dyDescent="0.2">
      <c r="B251" s="22"/>
      <c r="C251" s="22"/>
      <c r="D251" s="181" t="s">
        <v>390</v>
      </c>
      <c r="E251" s="182"/>
      <c r="F251" s="182"/>
      <c r="G251" s="182"/>
      <c r="H251" s="182"/>
      <c r="I251" s="182"/>
      <c r="J251" s="183"/>
      <c r="K251" s="179">
        <v>7864932.7400000002</v>
      </c>
      <c r="L251" s="180"/>
      <c r="M251" s="22"/>
      <c r="N251" s="22"/>
      <c r="O251" s="22"/>
      <c r="P251" s="22"/>
      <c r="Q251" s="22"/>
    </row>
    <row r="252" spans="2:17" s="29" customFormat="1" ht="12" customHeight="1" x14ac:dyDescent="0.2">
      <c r="B252" s="22"/>
      <c r="C252" s="22"/>
      <c r="D252" s="181" t="s">
        <v>391</v>
      </c>
      <c r="E252" s="182"/>
      <c r="F252" s="182"/>
      <c r="G252" s="182"/>
      <c r="H252" s="182"/>
      <c r="I252" s="182"/>
      <c r="J252" s="183"/>
      <c r="K252" s="179">
        <v>7792179.9699999997</v>
      </c>
      <c r="L252" s="180"/>
      <c r="M252" s="22"/>
      <c r="N252" s="22"/>
      <c r="O252" s="22"/>
      <c r="P252" s="22"/>
      <c r="Q252" s="22"/>
    </row>
    <row r="253" spans="2:17" s="29" customFormat="1" ht="12" customHeight="1" thickBot="1" x14ac:dyDescent="0.25">
      <c r="B253" s="22"/>
      <c r="C253" s="22"/>
      <c r="D253" s="181" t="s">
        <v>261</v>
      </c>
      <c r="E253" s="182"/>
      <c r="F253" s="182"/>
      <c r="G253" s="182"/>
      <c r="H253" s="182"/>
      <c r="I253" s="182"/>
      <c r="J253" s="183"/>
      <c r="K253" s="232">
        <v>0</v>
      </c>
      <c r="L253" s="231"/>
      <c r="M253" s="22"/>
      <c r="N253" s="22"/>
      <c r="O253" s="22"/>
      <c r="P253" s="22"/>
      <c r="Q253" s="22"/>
    </row>
    <row r="254" spans="2:17" s="29" customFormat="1" ht="12" customHeight="1" thickBot="1" x14ac:dyDescent="0.25">
      <c r="B254" s="22"/>
      <c r="C254" s="22"/>
      <c r="D254" s="247" t="s">
        <v>262</v>
      </c>
      <c r="E254" s="248"/>
      <c r="F254" s="248"/>
      <c r="G254" s="248"/>
      <c r="H254" s="248"/>
      <c r="I254" s="248"/>
      <c r="J254" s="249"/>
      <c r="K254" s="184">
        <f>SUM(K250:L253)</f>
        <v>195751556.69</v>
      </c>
      <c r="L254" s="185"/>
      <c r="M254" s="22"/>
      <c r="N254" s="22"/>
      <c r="O254" s="22"/>
      <c r="P254" s="22"/>
      <c r="Q254" s="22"/>
    </row>
    <row r="255" spans="2:17" s="29" customFormat="1" ht="12" customHeight="1" thickBot="1" x14ac:dyDescent="0.25">
      <c r="B255" s="22"/>
      <c r="C255" s="22"/>
      <c r="D255" s="104"/>
      <c r="E255" s="105"/>
      <c r="F255" s="105"/>
      <c r="G255" s="105"/>
      <c r="H255" s="105"/>
      <c r="I255" s="102"/>
      <c r="J255" s="103"/>
      <c r="K255" s="98"/>
      <c r="L255" s="99"/>
      <c r="M255" s="22"/>
      <c r="N255" s="22"/>
      <c r="O255" s="22"/>
      <c r="P255" s="22"/>
      <c r="Q255" s="22"/>
    </row>
    <row r="256" spans="2:17" s="29" customFormat="1" ht="12" customHeight="1" thickBot="1" x14ac:dyDescent="0.25">
      <c r="B256" s="22"/>
      <c r="C256" s="22"/>
      <c r="D256" s="247" t="s">
        <v>327</v>
      </c>
      <c r="E256" s="248"/>
      <c r="F256" s="248"/>
      <c r="G256" s="248"/>
      <c r="H256" s="248"/>
      <c r="I256" s="248"/>
      <c r="J256" s="249"/>
      <c r="K256" s="184">
        <f>K247-K254</f>
        <v>77707391.699999988</v>
      </c>
      <c r="L256" s="185"/>
      <c r="M256" s="22"/>
      <c r="N256" s="22"/>
      <c r="O256" s="22"/>
      <c r="P256" s="22"/>
      <c r="Q256" s="22"/>
    </row>
    <row r="257" spans="1:17" s="29" customFormat="1" ht="12" customHeight="1" x14ac:dyDescent="0.2">
      <c r="B257" s="22"/>
      <c r="C257" s="22"/>
      <c r="D257" s="22"/>
      <c r="E257" s="22"/>
      <c r="F257" s="22"/>
      <c r="G257" s="22"/>
      <c r="H257" s="22"/>
      <c r="I257" s="22"/>
      <c r="J257" s="22"/>
      <c r="K257" s="22"/>
      <c r="L257" s="22"/>
      <c r="M257" s="22"/>
      <c r="N257" s="22"/>
      <c r="O257" s="22"/>
      <c r="P257" s="22"/>
      <c r="Q257" s="22"/>
    </row>
    <row r="258" spans="1:17" s="29" customFormat="1" ht="12" customHeight="1" x14ac:dyDescent="0.2">
      <c r="B258" s="22"/>
      <c r="C258" s="22"/>
      <c r="D258" s="22"/>
      <c r="E258" s="22"/>
      <c r="F258" s="22"/>
      <c r="G258" s="22"/>
      <c r="H258" s="22"/>
      <c r="I258" s="22"/>
      <c r="J258" s="22"/>
      <c r="K258" s="22"/>
      <c r="L258" s="22"/>
      <c r="M258" s="22"/>
      <c r="N258" s="22"/>
      <c r="O258" s="22"/>
      <c r="P258" s="22"/>
      <c r="Q258" s="22"/>
    </row>
    <row r="259" spans="1:17" ht="12" customHeight="1" x14ac:dyDescent="0.2">
      <c r="B259" s="22"/>
      <c r="C259" s="17"/>
      <c r="D259" s="17"/>
      <c r="E259" s="17"/>
      <c r="F259" s="17"/>
      <c r="G259" s="17"/>
      <c r="H259" s="17"/>
      <c r="I259" s="17"/>
      <c r="J259" s="17"/>
      <c r="K259" s="17"/>
      <c r="L259" s="17"/>
      <c r="M259" s="17"/>
      <c r="N259" s="17"/>
      <c r="O259" s="17"/>
      <c r="P259" s="17"/>
    </row>
    <row r="260" spans="1:17" ht="12" customHeight="1" x14ac:dyDescent="0.2">
      <c r="A260" s="2"/>
      <c r="B260" s="25" t="s">
        <v>42</v>
      </c>
      <c r="C260" s="14" t="s">
        <v>43</v>
      </c>
    </row>
    <row r="261" spans="1:17" ht="8.25" customHeight="1" x14ac:dyDescent="0.2">
      <c r="A261" s="2"/>
      <c r="B261" s="25"/>
      <c r="C261" s="14"/>
    </row>
    <row r="262" spans="1:17" ht="12" customHeight="1" x14ac:dyDescent="0.2">
      <c r="A262" s="15"/>
      <c r="B262" s="26"/>
      <c r="C262" s="2" t="s">
        <v>21</v>
      </c>
      <c r="D262" s="15"/>
      <c r="E262" s="16"/>
      <c r="F262" s="15"/>
      <c r="G262" s="16"/>
      <c r="H262" s="15"/>
      <c r="I262" s="16"/>
      <c r="J262" s="15"/>
      <c r="K262" s="16"/>
      <c r="L262" s="15"/>
      <c r="M262" s="16"/>
      <c r="N262" s="15"/>
      <c r="O262" s="16"/>
      <c r="P262" s="15"/>
    </row>
    <row r="263" spans="1:17" ht="8.25" customHeight="1" x14ac:dyDescent="0.2">
      <c r="A263" s="16"/>
      <c r="B263" s="26"/>
      <c r="C263" s="2"/>
      <c r="D263" s="16"/>
      <c r="E263" s="16"/>
      <c r="F263" s="16"/>
      <c r="G263" s="16"/>
      <c r="H263" s="16"/>
      <c r="I263" s="16"/>
      <c r="J263" s="16"/>
      <c r="K263" s="16"/>
      <c r="L263" s="16"/>
      <c r="M263" s="16"/>
      <c r="N263" s="16"/>
      <c r="O263" s="16"/>
      <c r="P263" s="16"/>
    </row>
    <row r="264" spans="1:17" ht="12" customHeight="1" x14ac:dyDescent="0.2">
      <c r="A264" s="16"/>
      <c r="B264" s="41" t="s">
        <v>48</v>
      </c>
      <c r="C264" s="324" t="s">
        <v>46</v>
      </c>
      <c r="D264" s="324"/>
      <c r="E264" s="324"/>
      <c r="F264" s="324"/>
      <c r="G264" s="324"/>
      <c r="H264" s="324"/>
      <c r="I264" s="324"/>
      <c r="J264" s="324"/>
      <c r="K264" s="324"/>
      <c r="L264" s="324"/>
      <c r="M264" s="324"/>
      <c r="N264" s="324"/>
      <c r="O264" s="324"/>
      <c r="P264" s="324"/>
    </row>
    <row r="266" spans="1:17" ht="12" customHeight="1" x14ac:dyDescent="0.2">
      <c r="C266" s="237" t="s">
        <v>100</v>
      </c>
      <c r="D266" s="238"/>
      <c r="E266" s="238"/>
      <c r="F266" s="238"/>
      <c r="G266" s="238"/>
      <c r="H266" s="238"/>
      <c r="I266" s="239"/>
      <c r="J266" s="253">
        <v>2023</v>
      </c>
      <c r="K266" s="254"/>
      <c r="L266" s="255"/>
      <c r="M266" s="253">
        <v>2022</v>
      </c>
      <c r="N266" s="254"/>
      <c r="O266" s="255"/>
    </row>
    <row r="267" spans="1:17" ht="12" customHeight="1" x14ac:dyDescent="0.2">
      <c r="A267" s="1"/>
      <c r="C267" s="240" t="s">
        <v>329</v>
      </c>
      <c r="D267" s="241"/>
      <c r="E267" s="241"/>
      <c r="F267" s="241"/>
      <c r="G267" s="241"/>
      <c r="H267" s="241"/>
      <c r="I267" s="242"/>
      <c r="J267" s="256">
        <v>259003.94</v>
      </c>
      <c r="K267" s="257"/>
      <c r="L267" s="258"/>
      <c r="M267" s="259">
        <v>4318.1400000000003</v>
      </c>
      <c r="N267" s="257"/>
      <c r="O267" s="258"/>
    </row>
    <row r="268" spans="1:17" ht="12" customHeight="1" x14ac:dyDescent="0.2">
      <c r="A268" s="1"/>
      <c r="C268" s="240" t="s">
        <v>330</v>
      </c>
      <c r="D268" s="241"/>
      <c r="E268" s="241"/>
      <c r="F268" s="241"/>
      <c r="G268" s="241"/>
      <c r="H268" s="241"/>
      <c r="I268" s="242"/>
      <c r="J268" s="256">
        <v>81934173.420000002</v>
      </c>
      <c r="K268" s="257"/>
      <c r="L268" s="258"/>
      <c r="M268" s="259">
        <v>81853303.469999999</v>
      </c>
      <c r="N268" s="257"/>
      <c r="O268" s="258"/>
    </row>
    <row r="269" spans="1:17" ht="12" customHeight="1" x14ac:dyDescent="0.2">
      <c r="A269" s="1"/>
      <c r="C269" s="240" t="s">
        <v>138</v>
      </c>
      <c r="D269" s="241"/>
      <c r="E269" s="241"/>
      <c r="F269" s="241"/>
      <c r="G269" s="241"/>
      <c r="H269" s="241"/>
      <c r="I269" s="242"/>
      <c r="J269" s="256">
        <v>0</v>
      </c>
      <c r="K269" s="257"/>
      <c r="L269" s="258"/>
      <c r="M269" s="256">
        <v>0</v>
      </c>
      <c r="N269" s="257"/>
      <c r="O269" s="258"/>
    </row>
    <row r="270" spans="1:17" ht="12" customHeight="1" x14ac:dyDescent="0.2">
      <c r="A270" s="1"/>
      <c r="C270" s="240" t="s">
        <v>139</v>
      </c>
      <c r="D270" s="241"/>
      <c r="E270" s="241"/>
      <c r="F270" s="241"/>
      <c r="G270" s="241"/>
      <c r="H270" s="241"/>
      <c r="I270" s="242"/>
      <c r="J270" s="256">
        <v>0</v>
      </c>
      <c r="K270" s="257"/>
      <c r="L270" s="258"/>
      <c r="M270" s="256">
        <v>0</v>
      </c>
      <c r="N270" s="257"/>
      <c r="O270" s="258"/>
    </row>
    <row r="271" spans="1:17" ht="12" customHeight="1" x14ac:dyDescent="0.2">
      <c r="A271" s="1"/>
      <c r="C271" s="240" t="s">
        <v>140</v>
      </c>
      <c r="D271" s="241"/>
      <c r="E271" s="241"/>
      <c r="F271" s="241"/>
      <c r="G271" s="241"/>
      <c r="H271" s="241"/>
      <c r="I271" s="242"/>
      <c r="J271" s="256">
        <v>342120.06</v>
      </c>
      <c r="K271" s="257"/>
      <c r="L271" s="258"/>
      <c r="M271" s="259">
        <v>342120.06</v>
      </c>
      <c r="N271" s="257"/>
      <c r="O271" s="258"/>
    </row>
    <row r="272" spans="1:17" ht="12" customHeight="1" x14ac:dyDescent="0.2">
      <c r="C272" s="342" t="s">
        <v>394</v>
      </c>
      <c r="D272" s="343"/>
      <c r="E272" s="343"/>
      <c r="F272" s="343"/>
      <c r="G272" s="343"/>
      <c r="H272" s="343"/>
      <c r="I272" s="344"/>
      <c r="J272" s="305">
        <f>SUM(J267:L271)</f>
        <v>82535297.420000002</v>
      </c>
      <c r="K272" s="306"/>
      <c r="L272" s="307"/>
      <c r="M272" s="305">
        <f>SUM(M267:O271)</f>
        <v>82199741.670000002</v>
      </c>
      <c r="N272" s="306"/>
      <c r="O272" s="307"/>
    </row>
    <row r="274" spans="1:16" s="29" customFormat="1" ht="11.25" customHeight="1" x14ac:dyDescent="0.2">
      <c r="A274" s="54"/>
      <c r="B274" s="43" t="s">
        <v>47</v>
      </c>
      <c r="C274" s="29" t="s">
        <v>142</v>
      </c>
    </row>
    <row r="275" spans="1:16" s="29" customFormat="1" ht="9" customHeight="1" x14ac:dyDescent="0.2">
      <c r="A275" s="28"/>
      <c r="B275" s="42"/>
    </row>
    <row r="276" spans="1:16" ht="12" customHeight="1" x14ac:dyDescent="0.2">
      <c r="A276" s="1"/>
      <c r="B276" s="23"/>
      <c r="C276" s="237" t="s">
        <v>100</v>
      </c>
      <c r="D276" s="238"/>
      <c r="E276" s="238"/>
      <c r="F276" s="238"/>
      <c r="G276" s="238"/>
      <c r="H276" s="238"/>
      <c r="I276" s="239"/>
      <c r="J276" s="253" t="s">
        <v>141</v>
      </c>
      <c r="K276" s="254"/>
      <c r="L276" s="255"/>
      <c r="M276" s="81"/>
      <c r="N276" s="82"/>
      <c r="O276" s="82"/>
      <c r="P276" s="13"/>
    </row>
    <row r="277" spans="1:16" ht="12" customHeight="1" x14ac:dyDescent="0.2">
      <c r="A277" s="1"/>
      <c r="B277" s="23"/>
      <c r="C277" s="240" t="s">
        <v>161</v>
      </c>
      <c r="D277" s="241"/>
      <c r="E277" s="241"/>
      <c r="F277" s="241"/>
      <c r="G277" s="241"/>
      <c r="H277" s="241"/>
      <c r="I277" s="242"/>
      <c r="J277" s="364">
        <v>117651628.45</v>
      </c>
      <c r="K277" s="365"/>
      <c r="L277" s="366"/>
      <c r="M277" s="83"/>
      <c r="N277" s="84"/>
      <c r="O277" s="84"/>
      <c r="P277" s="13"/>
    </row>
    <row r="278" spans="1:16" ht="12" customHeight="1" x14ac:dyDescent="0.2">
      <c r="A278" s="1"/>
      <c r="B278" s="23"/>
      <c r="C278" s="240" t="s">
        <v>162</v>
      </c>
      <c r="D278" s="241"/>
      <c r="E278" s="241"/>
      <c r="F278" s="241"/>
      <c r="G278" s="241"/>
      <c r="H278" s="241"/>
      <c r="I278" s="242"/>
      <c r="J278" s="364">
        <v>1641208.39</v>
      </c>
      <c r="K278" s="365"/>
      <c r="L278" s="366"/>
      <c r="M278" s="83"/>
      <c r="N278" s="84"/>
      <c r="O278" s="84"/>
      <c r="P278" s="13"/>
    </row>
    <row r="279" spans="1:16" ht="12" customHeight="1" x14ac:dyDescent="0.2">
      <c r="A279" s="1"/>
      <c r="B279" s="23"/>
      <c r="C279" s="240" t="s">
        <v>163</v>
      </c>
      <c r="D279" s="241"/>
      <c r="E279" s="241"/>
      <c r="F279" s="241"/>
      <c r="G279" s="241"/>
      <c r="H279" s="241"/>
      <c r="I279" s="242"/>
      <c r="J279" s="364">
        <v>29992.42</v>
      </c>
      <c r="K279" s="365"/>
      <c r="L279" s="366"/>
      <c r="M279" s="83"/>
      <c r="N279" s="84"/>
      <c r="O279" s="84"/>
      <c r="P279" s="13"/>
    </row>
    <row r="280" spans="1:16" ht="12" customHeight="1" x14ac:dyDescent="0.2">
      <c r="A280" s="1"/>
      <c r="B280" s="23"/>
      <c r="C280" s="240" t="s">
        <v>164</v>
      </c>
      <c r="D280" s="241"/>
      <c r="E280" s="241"/>
      <c r="F280" s="241"/>
      <c r="G280" s="241"/>
      <c r="H280" s="241"/>
      <c r="I280" s="242"/>
      <c r="J280" s="364">
        <v>18168420.219999999</v>
      </c>
      <c r="K280" s="365"/>
      <c r="L280" s="366"/>
      <c r="M280" s="83"/>
      <c r="N280" s="84"/>
      <c r="O280" s="84"/>
      <c r="P280" s="13"/>
    </row>
    <row r="281" spans="1:16" ht="12" customHeight="1" x14ac:dyDescent="0.2">
      <c r="A281" s="1"/>
      <c r="B281" s="23"/>
      <c r="C281" s="240" t="s">
        <v>166</v>
      </c>
      <c r="D281" s="241"/>
      <c r="E281" s="241"/>
      <c r="F281" s="241"/>
      <c r="G281" s="241"/>
      <c r="H281" s="241"/>
      <c r="I281" s="242"/>
      <c r="J281" s="364">
        <v>1547538.33</v>
      </c>
      <c r="K281" s="365"/>
      <c r="L281" s="366"/>
      <c r="M281" s="83"/>
      <c r="N281" s="84"/>
      <c r="O281" s="84"/>
      <c r="P281" s="13"/>
    </row>
    <row r="282" spans="1:16" ht="12" customHeight="1" x14ac:dyDescent="0.2">
      <c r="A282" s="1"/>
      <c r="B282" s="23"/>
      <c r="C282" s="342" t="s">
        <v>143</v>
      </c>
      <c r="D282" s="343"/>
      <c r="E282" s="343"/>
      <c r="F282" s="343"/>
      <c r="G282" s="343"/>
      <c r="H282" s="343"/>
      <c r="I282" s="344"/>
      <c r="J282" s="367">
        <f>SUM(J277:L281)</f>
        <v>139038787.81000003</v>
      </c>
      <c r="K282" s="368"/>
      <c r="L282" s="369"/>
      <c r="M282" s="79"/>
      <c r="N282" s="85"/>
      <c r="O282" s="85"/>
      <c r="P282" s="13"/>
    </row>
    <row r="283" spans="1:16" ht="12" customHeight="1" x14ac:dyDescent="0.2">
      <c r="A283" s="1"/>
      <c r="B283" s="23"/>
      <c r="C283" s="13"/>
      <c r="D283" s="13"/>
      <c r="E283" s="13"/>
      <c r="F283" s="13"/>
      <c r="G283" s="13"/>
      <c r="H283" s="13"/>
      <c r="I283" s="13"/>
      <c r="J283" s="13"/>
      <c r="K283" s="13"/>
      <c r="L283" s="13"/>
      <c r="M283" s="13"/>
      <c r="N283" s="13"/>
      <c r="O283" s="13"/>
      <c r="P283" s="13"/>
    </row>
    <row r="284" spans="1:16" ht="12" customHeight="1" x14ac:dyDescent="0.2">
      <c r="A284" s="1"/>
      <c r="B284" s="23"/>
      <c r="C284" s="13"/>
      <c r="D284" s="13"/>
      <c r="E284" s="13"/>
      <c r="F284" s="13"/>
      <c r="G284" s="13"/>
      <c r="H284" s="13"/>
      <c r="I284" s="13"/>
      <c r="J284" s="13"/>
      <c r="K284" s="13"/>
      <c r="L284" s="13"/>
      <c r="M284" s="13"/>
      <c r="N284" s="13"/>
      <c r="O284" s="13"/>
      <c r="P284" s="13"/>
    </row>
    <row r="285" spans="1:16" ht="12" customHeight="1" x14ac:dyDescent="0.2">
      <c r="B285" s="43" t="s">
        <v>49</v>
      </c>
      <c r="C285" s="322" t="s">
        <v>39</v>
      </c>
      <c r="D285" s="322"/>
      <c r="E285" s="322"/>
      <c r="F285" s="322"/>
      <c r="G285" s="322"/>
      <c r="H285" s="322"/>
      <c r="I285" s="322"/>
      <c r="J285" s="322"/>
      <c r="K285" s="322"/>
      <c r="L285" s="322"/>
      <c r="M285" s="322"/>
      <c r="N285" s="322"/>
      <c r="O285" s="322"/>
      <c r="P285" s="322"/>
    </row>
    <row r="287" spans="1:16" ht="12" customHeight="1" x14ac:dyDescent="0.2">
      <c r="C287" s="353" t="s">
        <v>310</v>
      </c>
      <c r="D287" s="354"/>
      <c r="E287" s="354"/>
      <c r="F287" s="354"/>
      <c r="G287" s="354"/>
      <c r="H287" s="355"/>
      <c r="I287" s="253">
        <v>2023</v>
      </c>
      <c r="J287" s="254"/>
      <c r="K287" s="255"/>
      <c r="L287" s="253">
        <v>2022</v>
      </c>
      <c r="M287" s="254"/>
      <c r="N287" s="255"/>
    </row>
    <row r="288" spans="1:16" ht="12" customHeight="1" x14ac:dyDescent="0.2">
      <c r="A288" s="11"/>
      <c r="B288" s="7"/>
      <c r="C288" s="357" t="s">
        <v>144</v>
      </c>
      <c r="D288" s="207"/>
      <c r="E288" s="207"/>
      <c r="F288" s="207"/>
      <c r="G288" s="207"/>
      <c r="H288" s="208"/>
      <c r="I288" s="361">
        <f>SUM(I289:K296)</f>
        <v>0</v>
      </c>
      <c r="J288" s="362"/>
      <c r="K288" s="363"/>
      <c r="L288" s="361">
        <f>SUM(L289:N296)</f>
        <v>0</v>
      </c>
      <c r="M288" s="362"/>
      <c r="N288" s="363"/>
    </row>
    <row r="289" spans="1:16" ht="12" customHeight="1" x14ac:dyDescent="0.2">
      <c r="A289" s="15"/>
      <c r="B289" s="15"/>
      <c r="C289" s="358" t="s">
        <v>145</v>
      </c>
      <c r="D289" s="359"/>
      <c r="E289" s="359"/>
      <c r="F289" s="359"/>
      <c r="G289" s="359"/>
      <c r="H289" s="360"/>
      <c r="I289" s="221">
        <v>0</v>
      </c>
      <c r="J289" s="222"/>
      <c r="K289" s="223"/>
      <c r="L289" s="221">
        <v>0</v>
      </c>
      <c r="M289" s="222"/>
      <c r="N289" s="223"/>
    </row>
    <row r="290" spans="1:16" ht="12" customHeight="1" x14ac:dyDescent="0.2">
      <c r="A290" s="15"/>
      <c r="B290" s="15"/>
      <c r="C290" s="209" t="s">
        <v>22</v>
      </c>
      <c r="D290" s="210"/>
      <c r="E290" s="210"/>
      <c r="F290" s="210"/>
      <c r="G290" s="210"/>
      <c r="H290" s="211"/>
      <c r="I290" s="221">
        <v>0</v>
      </c>
      <c r="J290" s="222"/>
      <c r="K290" s="223"/>
      <c r="L290" s="221">
        <v>0</v>
      </c>
      <c r="M290" s="222"/>
      <c r="N290" s="223"/>
    </row>
    <row r="291" spans="1:16" ht="12" customHeight="1" x14ac:dyDescent="0.2">
      <c r="A291" s="15"/>
      <c r="B291" s="15"/>
      <c r="C291" s="209" t="s">
        <v>23</v>
      </c>
      <c r="D291" s="210"/>
      <c r="E291" s="210"/>
      <c r="F291" s="210"/>
      <c r="G291" s="210"/>
      <c r="H291" s="211"/>
      <c r="I291" s="221">
        <v>0</v>
      </c>
      <c r="J291" s="222"/>
      <c r="K291" s="223"/>
      <c r="L291" s="221">
        <v>0</v>
      </c>
      <c r="M291" s="222"/>
      <c r="N291" s="223"/>
    </row>
    <row r="292" spans="1:16" ht="12" customHeight="1" x14ac:dyDescent="0.2">
      <c r="C292" s="209" t="s">
        <v>24</v>
      </c>
      <c r="D292" s="210"/>
      <c r="E292" s="210"/>
      <c r="F292" s="210"/>
      <c r="G292" s="210"/>
      <c r="H292" s="211"/>
      <c r="I292" s="221">
        <v>0</v>
      </c>
      <c r="J292" s="222"/>
      <c r="K292" s="223"/>
      <c r="L292" s="221">
        <v>0</v>
      </c>
      <c r="M292" s="222"/>
      <c r="N292" s="223"/>
    </row>
    <row r="293" spans="1:16" ht="12" customHeight="1" x14ac:dyDescent="0.2">
      <c r="A293" s="15"/>
      <c r="B293" s="15"/>
      <c r="C293" s="206" t="s">
        <v>34</v>
      </c>
      <c r="D293" s="207"/>
      <c r="E293" s="207"/>
      <c r="F293" s="207"/>
      <c r="G293" s="207"/>
      <c r="H293" s="208"/>
      <c r="I293" s="221">
        <v>0</v>
      </c>
      <c r="J293" s="222"/>
      <c r="K293" s="223"/>
      <c r="L293" s="221">
        <v>0</v>
      </c>
      <c r="M293" s="222"/>
      <c r="N293" s="223"/>
    </row>
    <row r="294" spans="1:16" ht="12" customHeight="1" x14ac:dyDescent="0.2">
      <c r="A294" s="15"/>
      <c r="B294" s="15"/>
      <c r="C294" s="206" t="s">
        <v>35</v>
      </c>
      <c r="D294" s="207"/>
      <c r="E294" s="207"/>
      <c r="F294" s="207"/>
      <c r="G294" s="207"/>
      <c r="H294" s="208"/>
      <c r="I294" s="221">
        <v>0</v>
      </c>
      <c r="J294" s="222"/>
      <c r="K294" s="223"/>
      <c r="L294" s="221">
        <v>0</v>
      </c>
      <c r="M294" s="222"/>
      <c r="N294" s="223"/>
    </row>
    <row r="295" spans="1:16" ht="12" customHeight="1" x14ac:dyDescent="0.2">
      <c r="A295" s="1"/>
      <c r="C295" s="209" t="s">
        <v>25</v>
      </c>
      <c r="D295" s="210"/>
      <c r="E295" s="210"/>
      <c r="F295" s="210"/>
      <c r="G295" s="210"/>
      <c r="H295" s="211"/>
      <c r="I295" s="221">
        <v>0</v>
      </c>
      <c r="J295" s="222"/>
      <c r="K295" s="223"/>
      <c r="L295" s="221">
        <v>0</v>
      </c>
      <c r="M295" s="222"/>
      <c r="N295" s="223"/>
    </row>
    <row r="296" spans="1:16" ht="12" customHeight="1" x14ac:dyDescent="0.2">
      <c r="C296" s="209" t="s">
        <v>26</v>
      </c>
      <c r="D296" s="210"/>
      <c r="E296" s="210"/>
      <c r="F296" s="210"/>
      <c r="G296" s="210"/>
      <c r="H296" s="211"/>
      <c r="I296" s="221">
        <v>0</v>
      </c>
      <c r="J296" s="222"/>
      <c r="K296" s="223"/>
      <c r="L296" s="221">
        <v>0</v>
      </c>
      <c r="M296" s="222"/>
      <c r="N296" s="223"/>
    </row>
    <row r="297" spans="1:16" ht="12" customHeight="1" x14ac:dyDescent="0.2">
      <c r="A297" s="1"/>
    </row>
    <row r="298" spans="1:16" ht="12" customHeight="1" x14ac:dyDescent="0.2">
      <c r="A298" s="1"/>
    </row>
    <row r="299" spans="1:16" ht="23.25" customHeight="1" x14ac:dyDescent="0.2">
      <c r="B299" s="2" t="s">
        <v>44</v>
      </c>
      <c r="C299" s="333" t="s">
        <v>45</v>
      </c>
      <c r="D299" s="333"/>
      <c r="E299" s="333"/>
      <c r="F299" s="333"/>
      <c r="G299" s="333"/>
      <c r="H299" s="333"/>
      <c r="I299" s="333"/>
      <c r="J299" s="333"/>
      <c r="K299" s="333"/>
      <c r="L299" s="333"/>
      <c r="M299" s="333"/>
      <c r="N299" s="333"/>
      <c r="O299" s="333"/>
      <c r="P299" s="333"/>
    </row>
    <row r="301" spans="1:16" s="48" customFormat="1" x14ac:dyDescent="0.2">
      <c r="B301" s="220" t="s">
        <v>116</v>
      </c>
      <c r="C301" s="220"/>
      <c r="D301" s="220"/>
      <c r="E301" s="220"/>
      <c r="F301" s="220"/>
      <c r="G301" s="220"/>
      <c r="H301" s="220"/>
      <c r="I301" s="220"/>
      <c r="J301" s="220"/>
      <c r="K301" s="220"/>
      <c r="L301" s="220"/>
      <c r="M301" s="220"/>
      <c r="N301" s="220"/>
      <c r="O301" s="220"/>
      <c r="P301" s="220"/>
    </row>
    <row r="302" spans="1:16" s="48" customFormat="1" x14ac:dyDescent="0.2">
      <c r="B302" s="220"/>
      <c r="C302" s="220"/>
      <c r="D302" s="220"/>
      <c r="E302" s="220"/>
      <c r="F302" s="220"/>
      <c r="G302" s="220"/>
      <c r="H302" s="220"/>
      <c r="I302" s="220"/>
      <c r="J302" s="220"/>
      <c r="K302" s="220"/>
      <c r="L302" s="220"/>
      <c r="M302" s="220"/>
      <c r="N302" s="220"/>
      <c r="O302" s="220"/>
      <c r="P302" s="220"/>
    </row>
    <row r="303" spans="1:16" ht="12" customHeight="1" thickBot="1" x14ac:dyDescent="0.25"/>
    <row r="304" spans="1:16" ht="15" customHeight="1" thickBot="1" x14ac:dyDescent="0.25">
      <c r="B304" s="217" t="s">
        <v>158</v>
      </c>
      <c r="C304" s="218"/>
      <c r="D304" s="218"/>
      <c r="E304" s="218"/>
      <c r="F304" s="218"/>
      <c r="G304" s="218"/>
      <c r="H304" s="218"/>
      <c r="I304" s="218"/>
      <c r="J304" s="87"/>
      <c r="K304" s="199">
        <v>273458948.38999999</v>
      </c>
      <c r="L304" s="200"/>
      <c r="M304" s="200"/>
      <c r="N304" s="200"/>
      <c r="O304" s="201"/>
    </row>
    <row r="305" spans="2:15" ht="13.5" customHeight="1" thickBot="1" x14ac:dyDescent="0.25">
      <c r="B305" s="212" t="s">
        <v>146</v>
      </c>
      <c r="C305" s="213"/>
      <c r="D305" s="213"/>
      <c r="E305" s="213"/>
      <c r="F305" s="213"/>
      <c r="G305" s="213"/>
      <c r="H305" s="213"/>
      <c r="I305" s="93"/>
      <c r="J305" s="109"/>
      <c r="K305" s="202">
        <v>0</v>
      </c>
      <c r="L305" s="203"/>
      <c r="M305" s="203"/>
      <c r="N305" s="203"/>
      <c r="O305" s="204"/>
    </row>
    <row r="306" spans="2:15" ht="12" customHeight="1" x14ac:dyDescent="0.2">
      <c r="B306" s="86"/>
      <c r="C306" s="86"/>
      <c r="D306" s="214" t="s">
        <v>147</v>
      </c>
      <c r="E306" s="215"/>
      <c r="F306" s="215"/>
      <c r="G306" s="215"/>
      <c r="H306" s="215"/>
      <c r="I306" s="216"/>
      <c r="J306" s="110">
        <v>0</v>
      </c>
      <c r="K306" s="111"/>
      <c r="L306" s="111"/>
      <c r="M306" s="111"/>
      <c r="N306" s="111"/>
      <c r="O306" s="111"/>
    </row>
    <row r="307" spans="2:15" ht="18" customHeight="1" x14ac:dyDescent="0.2">
      <c r="B307" s="86"/>
      <c r="C307" s="86"/>
      <c r="D307" s="194" t="s">
        <v>148</v>
      </c>
      <c r="E307" s="169"/>
      <c r="F307" s="169"/>
      <c r="G307" s="169"/>
      <c r="H307" s="169"/>
      <c r="I307" s="170"/>
      <c r="J307" s="112">
        <v>0</v>
      </c>
      <c r="K307" s="111"/>
      <c r="L307" s="111"/>
      <c r="M307" s="111"/>
      <c r="N307" s="111"/>
      <c r="O307" s="111"/>
    </row>
    <row r="308" spans="2:15" ht="12" customHeight="1" x14ac:dyDescent="0.2">
      <c r="B308" s="86"/>
      <c r="C308" s="86"/>
      <c r="D308" s="194" t="s">
        <v>149</v>
      </c>
      <c r="E308" s="169"/>
      <c r="F308" s="169"/>
      <c r="G308" s="169"/>
      <c r="H308" s="169"/>
      <c r="I308" s="170"/>
      <c r="J308" s="112">
        <v>0</v>
      </c>
      <c r="K308" s="111"/>
      <c r="L308" s="111"/>
      <c r="M308" s="111"/>
      <c r="N308" s="111"/>
      <c r="O308" s="111"/>
    </row>
    <row r="309" spans="2:15" ht="12" customHeight="1" x14ac:dyDescent="0.2">
      <c r="B309" s="86"/>
      <c r="C309" s="86"/>
      <c r="D309" s="194" t="s">
        <v>150</v>
      </c>
      <c r="E309" s="169"/>
      <c r="F309" s="169"/>
      <c r="G309" s="169"/>
      <c r="H309" s="169"/>
      <c r="I309" s="170"/>
      <c r="J309" s="112">
        <v>0</v>
      </c>
      <c r="K309" s="111"/>
      <c r="L309" s="111"/>
      <c r="M309" s="111"/>
      <c r="N309" s="111"/>
      <c r="O309" s="111"/>
    </row>
    <row r="310" spans="2:15" ht="12" customHeight="1" thickBot="1" x14ac:dyDescent="0.25">
      <c r="B310" s="86"/>
      <c r="C310" s="86"/>
      <c r="D310" s="195" t="s">
        <v>151</v>
      </c>
      <c r="E310" s="196"/>
      <c r="F310" s="196"/>
      <c r="G310" s="196"/>
      <c r="H310" s="196"/>
      <c r="I310" s="197"/>
      <c r="J310" s="113">
        <v>0</v>
      </c>
      <c r="K310" s="111"/>
      <c r="L310" s="111"/>
      <c r="M310" s="111"/>
      <c r="N310" s="111"/>
      <c r="O310" s="111"/>
    </row>
    <row r="311" spans="2:15" ht="13.5" customHeight="1" thickBot="1" x14ac:dyDescent="0.25">
      <c r="B311" s="212" t="s">
        <v>152</v>
      </c>
      <c r="C311" s="213"/>
      <c r="D311" s="213"/>
      <c r="E311" s="213"/>
      <c r="F311" s="213"/>
      <c r="G311" s="213"/>
      <c r="H311" s="213"/>
      <c r="I311" s="219"/>
      <c r="J311" s="109"/>
      <c r="K311" s="202">
        <v>0</v>
      </c>
      <c r="L311" s="203"/>
      <c r="M311" s="203"/>
      <c r="N311" s="203"/>
      <c r="O311" s="204"/>
    </row>
    <row r="312" spans="2:15" ht="12" customHeight="1" x14ac:dyDescent="0.2">
      <c r="B312" s="86"/>
      <c r="C312" s="86"/>
      <c r="D312" s="214" t="s">
        <v>153</v>
      </c>
      <c r="E312" s="215"/>
      <c r="F312" s="215"/>
      <c r="G312" s="215"/>
      <c r="H312" s="215"/>
      <c r="I312" s="216"/>
      <c r="J312" s="110">
        <v>0</v>
      </c>
      <c r="K312" s="111"/>
      <c r="L312" s="111"/>
      <c r="M312" s="111"/>
      <c r="N312" s="111"/>
      <c r="O312" s="111"/>
    </row>
    <row r="313" spans="2:15" ht="12" customHeight="1" x14ac:dyDescent="0.2">
      <c r="B313" s="86"/>
      <c r="C313" s="86"/>
      <c r="D313" s="194" t="s">
        <v>154</v>
      </c>
      <c r="E313" s="169"/>
      <c r="F313" s="169"/>
      <c r="G313" s="169"/>
      <c r="H313" s="169"/>
      <c r="I313" s="170"/>
      <c r="J313" s="112">
        <v>0</v>
      </c>
      <c r="K313" s="111"/>
      <c r="L313" s="111"/>
      <c r="M313" s="111"/>
      <c r="N313" s="111"/>
      <c r="O313" s="111"/>
    </row>
    <row r="314" spans="2:15" ht="12" customHeight="1" x14ac:dyDescent="0.2">
      <c r="B314" s="86"/>
      <c r="C314" s="86"/>
      <c r="D314" s="194" t="s">
        <v>155</v>
      </c>
      <c r="E314" s="169"/>
      <c r="F314" s="169"/>
      <c r="G314" s="169"/>
      <c r="H314" s="169"/>
      <c r="I314" s="170"/>
      <c r="J314" s="112">
        <v>0</v>
      </c>
      <c r="K314" s="111"/>
      <c r="L314" s="111"/>
      <c r="M314" s="111"/>
      <c r="N314" s="111"/>
      <c r="O314" s="111"/>
    </row>
    <row r="315" spans="2:15" ht="12" customHeight="1" thickBot="1" x14ac:dyDescent="0.25">
      <c r="B315" s="86"/>
      <c r="C315" s="86"/>
      <c r="D315" s="195" t="s">
        <v>156</v>
      </c>
      <c r="E315" s="196"/>
      <c r="F315" s="196"/>
      <c r="G315" s="196"/>
      <c r="H315" s="196"/>
      <c r="I315" s="197"/>
      <c r="J315" s="113">
        <v>0</v>
      </c>
      <c r="K315" s="111"/>
      <c r="L315" s="111"/>
      <c r="M315" s="111"/>
      <c r="N315" s="111"/>
      <c r="O315" s="111"/>
    </row>
    <row r="316" spans="2:15" ht="12.75" thickBot="1" x14ac:dyDescent="0.25">
      <c r="B316" s="198" t="s">
        <v>157</v>
      </c>
      <c r="C316" s="198"/>
      <c r="D316" s="198"/>
      <c r="E316" s="198"/>
      <c r="F316" s="198"/>
      <c r="G316" s="198"/>
      <c r="H316" s="198"/>
      <c r="I316" s="198"/>
      <c r="J316" s="87"/>
      <c r="K316" s="205">
        <f>K304+K305-K311</f>
        <v>273458948.38999999</v>
      </c>
      <c r="L316" s="200"/>
      <c r="M316" s="200"/>
      <c r="N316" s="200"/>
      <c r="O316" s="201"/>
    </row>
    <row r="319" spans="2:15" ht="12" customHeight="1" thickBot="1" x14ac:dyDescent="0.25"/>
    <row r="320" spans="2:15" ht="12.75" customHeight="1" thickBot="1" x14ac:dyDescent="0.25">
      <c r="B320" s="217" t="s">
        <v>159</v>
      </c>
      <c r="C320" s="218"/>
      <c r="D320" s="218"/>
      <c r="E320" s="218"/>
      <c r="F320" s="218"/>
      <c r="G320" s="218"/>
      <c r="H320" s="218"/>
      <c r="I320" s="218"/>
      <c r="J320" s="218"/>
      <c r="K320" s="356"/>
      <c r="L320" s="135"/>
      <c r="M320" s="199">
        <v>195751557</v>
      </c>
      <c r="N320" s="348"/>
      <c r="O320" s="349"/>
    </row>
    <row r="321" spans="2:15" ht="12.75" customHeight="1" thickBot="1" x14ac:dyDescent="0.25">
      <c r="B321" s="212" t="s">
        <v>160</v>
      </c>
      <c r="C321" s="213"/>
      <c r="D321" s="213"/>
      <c r="E321" s="213"/>
      <c r="F321" s="213"/>
      <c r="G321" s="213"/>
      <c r="H321" s="213"/>
      <c r="I321" s="213"/>
      <c r="J321" s="213"/>
      <c r="K321" s="219"/>
      <c r="L321" s="136"/>
      <c r="M321" s="350">
        <f>SUM(L322:L338)</f>
        <v>0</v>
      </c>
      <c r="N321" s="351"/>
      <c r="O321" s="352"/>
    </row>
    <row r="322" spans="2:15" ht="12" customHeight="1" x14ac:dyDescent="0.2">
      <c r="B322" s="86"/>
      <c r="C322" s="86"/>
      <c r="D322" s="191" t="s">
        <v>161</v>
      </c>
      <c r="E322" s="192"/>
      <c r="F322" s="192"/>
      <c r="G322" s="192"/>
      <c r="H322" s="192"/>
      <c r="I322" s="192"/>
      <c r="J322" s="192"/>
      <c r="K322" s="193"/>
      <c r="L322" s="151">
        <v>0</v>
      </c>
      <c r="M322" s="86"/>
      <c r="N322" s="86"/>
      <c r="O322" s="86"/>
    </row>
    <row r="323" spans="2:15" ht="15" customHeight="1" x14ac:dyDescent="0.2">
      <c r="B323" s="86"/>
      <c r="C323" s="86"/>
      <c r="D323" s="168" t="s">
        <v>162</v>
      </c>
      <c r="E323" s="169"/>
      <c r="F323" s="169"/>
      <c r="G323" s="169"/>
      <c r="H323" s="169"/>
      <c r="I323" s="169"/>
      <c r="J323" s="169"/>
      <c r="K323" s="170"/>
      <c r="L323" s="90" t="s">
        <v>267</v>
      </c>
      <c r="M323" s="86"/>
      <c r="N323" s="86"/>
      <c r="O323" s="86"/>
    </row>
    <row r="324" spans="2:15" ht="12" customHeight="1" x14ac:dyDescent="0.2">
      <c r="B324" s="86"/>
      <c r="C324" s="86"/>
      <c r="D324" s="168" t="s">
        <v>163</v>
      </c>
      <c r="E324" s="169"/>
      <c r="F324" s="169"/>
      <c r="G324" s="169"/>
      <c r="H324" s="169"/>
      <c r="I324" s="169"/>
      <c r="J324" s="169"/>
      <c r="K324" s="170"/>
      <c r="L324" s="90">
        <v>0</v>
      </c>
      <c r="M324" s="86"/>
      <c r="N324" s="86"/>
      <c r="O324" s="86"/>
    </row>
    <row r="325" spans="2:15" ht="12" customHeight="1" x14ac:dyDescent="0.2">
      <c r="B325" s="86"/>
      <c r="C325" s="86"/>
      <c r="D325" s="168" t="s">
        <v>164</v>
      </c>
      <c r="E325" s="169"/>
      <c r="F325" s="169"/>
      <c r="G325" s="169"/>
      <c r="H325" s="169"/>
      <c r="I325" s="169"/>
      <c r="J325" s="169"/>
      <c r="K325" s="170"/>
      <c r="L325" s="90">
        <v>0</v>
      </c>
      <c r="M325" s="86"/>
      <c r="N325" s="86"/>
      <c r="O325" s="86"/>
    </row>
    <row r="326" spans="2:15" ht="12" customHeight="1" x14ac:dyDescent="0.2">
      <c r="B326" s="86"/>
      <c r="C326" s="86"/>
      <c r="D326" s="168" t="s">
        <v>165</v>
      </c>
      <c r="E326" s="169"/>
      <c r="F326" s="169"/>
      <c r="G326" s="169"/>
      <c r="H326" s="169"/>
      <c r="I326" s="169"/>
      <c r="J326" s="169"/>
      <c r="K326" s="170"/>
      <c r="L326" s="90">
        <v>0</v>
      </c>
      <c r="M326" s="86"/>
      <c r="N326" s="86"/>
      <c r="O326" s="86"/>
    </row>
    <row r="327" spans="2:15" ht="12" customHeight="1" x14ac:dyDescent="0.2">
      <c r="B327" s="86"/>
      <c r="C327" s="86"/>
      <c r="D327" s="168" t="s">
        <v>166</v>
      </c>
      <c r="E327" s="169"/>
      <c r="F327" s="169"/>
      <c r="G327" s="169"/>
      <c r="H327" s="169"/>
      <c r="I327" s="169"/>
      <c r="J327" s="169"/>
      <c r="K327" s="170"/>
      <c r="L327" s="90" t="s">
        <v>265</v>
      </c>
      <c r="M327" s="86"/>
      <c r="N327" s="86"/>
      <c r="O327" s="86"/>
    </row>
    <row r="328" spans="2:15" ht="12" customHeight="1" x14ac:dyDescent="0.2">
      <c r="B328" s="86"/>
      <c r="C328" s="86"/>
      <c r="D328" s="168" t="s">
        <v>167</v>
      </c>
      <c r="E328" s="169"/>
      <c r="F328" s="169"/>
      <c r="G328" s="169"/>
      <c r="H328" s="169"/>
      <c r="I328" s="169"/>
      <c r="J328" s="169"/>
      <c r="K328" s="170"/>
      <c r="L328" s="90">
        <v>0</v>
      </c>
      <c r="M328" s="86"/>
      <c r="N328" s="86"/>
      <c r="O328" s="86"/>
    </row>
    <row r="329" spans="2:15" ht="12" customHeight="1" x14ac:dyDescent="0.2">
      <c r="B329" s="86"/>
      <c r="C329" s="86"/>
      <c r="D329" s="168" t="s">
        <v>168</v>
      </c>
      <c r="E329" s="169"/>
      <c r="F329" s="169"/>
      <c r="G329" s="169"/>
      <c r="H329" s="169"/>
      <c r="I329" s="169"/>
      <c r="J329" s="169"/>
      <c r="K329" s="170"/>
      <c r="L329" s="90">
        <v>0</v>
      </c>
      <c r="M329" s="86"/>
      <c r="N329" s="86"/>
      <c r="O329" s="86"/>
    </row>
    <row r="330" spans="2:15" ht="12" customHeight="1" x14ac:dyDescent="0.2">
      <c r="B330" s="86"/>
      <c r="C330" s="86"/>
      <c r="D330" s="168" t="s">
        <v>169</v>
      </c>
      <c r="E330" s="169"/>
      <c r="F330" s="169"/>
      <c r="G330" s="169"/>
      <c r="H330" s="169"/>
      <c r="I330" s="169"/>
      <c r="J330" s="169"/>
      <c r="K330" s="170"/>
      <c r="L330" s="90">
        <v>0</v>
      </c>
      <c r="M330" s="86"/>
      <c r="N330" s="86"/>
      <c r="O330" s="86"/>
    </row>
    <row r="331" spans="2:15" ht="12" customHeight="1" x14ac:dyDescent="0.2">
      <c r="B331" s="86"/>
      <c r="C331" s="86"/>
      <c r="D331" s="168" t="s">
        <v>170</v>
      </c>
      <c r="E331" s="169"/>
      <c r="F331" s="169"/>
      <c r="G331" s="169"/>
      <c r="H331" s="169"/>
      <c r="I331" s="169"/>
      <c r="J331" s="169"/>
      <c r="K331" s="170"/>
      <c r="L331" s="90" t="s">
        <v>266</v>
      </c>
      <c r="M331" s="86"/>
      <c r="N331" s="86"/>
      <c r="O331" s="86"/>
    </row>
    <row r="332" spans="2:15" ht="12" customHeight="1" x14ac:dyDescent="0.2">
      <c r="B332" s="86"/>
      <c r="C332" s="86"/>
      <c r="D332" s="168" t="s">
        <v>171</v>
      </c>
      <c r="E332" s="169"/>
      <c r="F332" s="169"/>
      <c r="G332" s="169"/>
      <c r="H332" s="169"/>
      <c r="I332" s="169"/>
      <c r="J332" s="169"/>
      <c r="K332" s="170"/>
      <c r="L332" s="90">
        <v>0</v>
      </c>
      <c r="M332" s="86"/>
      <c r="N332" s="86"/>
      <c r="O332" s="86"/>
    </row>
    <row r="333" spans="2:15" ht="12" customHeight="1" x14ac:dyDescent="0.2">
      <c r="B333" s="86"/>
      <c r="C333" s="86"/>
      <c r="D333" s="168" t="s">
        <v>172</v>
      </c>
      <c r="E333" s="169"/>
      <c r="F333" s="169"/>
      <c r="G333" s="169"/>
      <c r="H333" s="169"/>
      <c r="I333" s="169"/>
      <c r="J333" s="169"/>
      <c r="K333" s="170"/>
      <c r="L333" s="90">
        <v>0</v>
      </c>
      <c r="M333" s="86"/>
      <c r="N333" s="86"/>
      <c r="O333" s="86"/>
    </row>
    <row r="334" spans="2:15" ht="12" customHeight="1" x14ac:dyDescent="0.2">
      <c r="B334" s="86"/>
      <c r="C334" s="86"/>
      <c r="D334" s="168" t="s">
        <v>173</v>
      </c>
      <c r="E334" s="169"/>
      <c r="F334" s="169"/>
      <c r="G334" s="169"/>
      <c r="H334" s="169"/>
      <c r="I334" s="169"/>
      <c r="J334" s="169"/>
      <c r="K334" s="170"/>
      <c r="L334" s="90">
        <v>0</v>
      </c>
      <c r="M334" s="86"/>
      <c r="N334" s="86"/>
      <c r="O334" s="86"/>
    </row>
    <row r="335" spans="2:15" ht="12" customHeight="1" x14ac:dyDescent="0.2">
      <c r="B335" s="86"/>
      <c r="C335" s="86"/>
      <c r="D335" s="168" t="s">
        <v>174</v>
      </c>
      <c r="E335" s="169"/>
      <c r="F335" s="169"/>
      <c r="G335" s="169"/>
      <c r="H335" s="169"/>
      <c r="I335" s="169"/>
      <c r="J335" s="169"/>
      <c r="K335" s="170"/>
      <c r="L335" s="90">
        <v>0</v>
      </c>
      <c r="M335" s="86"/>
      <c r="N335" s="86"/>
      <c r="O335" s="86"/>
    </row>
    <row r="336" spans="2:15" ht="12" customHeight="1" x14ac:dyDescent="0.2">
      <c r="B336" s="86"/>
      <c r="C336" s="86"/>
      <c r="D336" s="168" t="s">
        <v>175</v>
      </c>
      <c r="E336" s="169"/>
      <c r="F336" s="169"/>
      <c r="G336" s="169"/>
      <c r="H336" s="169"/>
      <c r="I336" s="169"/>
      <c r="J336" s="169"/>
      <c r="K336" s="170"/>
      <c r="L336" s="90">
        <v>0</v>
      </c>
      <c r="M336" s="86"/>
      <c r="N336" s="86"/>
      <c r="O336" s="86"/>
    </row>
    <row r="337" spans="1:16" ht="12" customHeight="1" x14ac:dyDescent="0.2">
      <c r="B337" s="86"/>
      <c r="C337" s="86"/>
      <c r="D337" s="168" t="s">
        <v>176</v>
      </c>
      <c r="E337" s="169"/>
      <c r="F337" s="169"/>
      <c r="G337" s="169"/>
      <c r="H337" s="169"/>
      <c r="I337" s="169"/>
      <c r="J337" s="169"/>
      <c r="K337" s="170"/>
      <c r="L337" s="90">
        <v>0</v>
      </c>
      <c r="M337" s="86"/>
      <c r="N337" s="86"/>
      <c r="O337" s="86"/>
    </row>
    <row r="338" spans="1:16" ht="12" customHeight="1" thickBot="1" x14ac:dyDescent="0.25">
      <c r="B338" s="86"/>
      <c r="C338" s="86"/>
      <c r="D338" s="371" t="s">
        <v>177</v>
      </c>
      <c r="E338" s="372"/>
      <c r="F338" s="372"/>
      <c r="G338" s="372"/>
      <c r="H338" s="372"/>
      <c r="I338" s="372"/>
      <c r="J338" s="372"/>
      <c r="K338" s="375"/>
      <c r="L338" s="91">
        <v>0</v>
      </c>
      <c r="M338" s="86"/>
      <c r="N338" s="86"/>
      <c r="O338" s="86"/>
    </row>
    <row r="339" spans="1:16" ht="12.75" customHeight="1" thickBot="1" x14ac:dyDescent="0.25">
      <c r="B339" s="212" t="s">
        <v>178</v>
      </c>
      <c r="C339" s="213"/>
      <c r="D339" s="213"/>
      <c r="E339" s="213"/>
      <c r="F339" s="213"/>
      <c r="G339" s="213"/>
      <c r="H339" s="213"/>
      <c r="I339" s="213"/>
      <c r="J339" s="213"/>
      <c r="K339" s="219"/>
      <c r="L339" s="115"/>
      <c r="M339" s="137">
        <v>0</v>
      </c>
      <c r="N339" s="138"/>
      <c r="O339" s="139"/>
    </row>
    <row r="340" spans="1:16" ht="17.25" customHeight="1" x14ac:dyDescent="0.2">
      <c r="B340" s="86"/>
      <c r="C340" s="86"/>
      <c r="D340" s="376" t="s">
        <v>179</v>
      </c>
      <c r="E340" s="377"/>
      <c r="F340" s="377"/>
      <c r="G340" s="377"/>
      <c r="H340" s="377"/>
      <c r="I340" s="377"/>
      <c r="J340" s="377"/>
      <c r="K340" s="378"/>
      <c r="L340" s="88">
        <v>0</v>
      </c>
      <c r="M340" s="86"/>
      <c r="N340" s="86"/>
      <c r="O340" s="86"/>
    </row>
    <row r="341" spans="1:16" ht="12" customHeight="1" x14ac:dyDescent="0.2">
      <c r="B341" s="86"/>
      <c r="C341" s="86"/>
      <c r="D341" s="168" t="s">
        <v>180</v>
      </c>
      <c r="E341" s="169"/>
      <c r="F341" s="169"/>
      <c r="G341" s="169"/>
      <c r="H341" s="169"/>
      <c r="I341" s="169"/>
      <c r="J341" s="169"/>
      <c r="K341" s="370"/>
      <c r="L341" s="89">
        <v>0</v>
      </c>
      <c r="M341" s="86"/>
      <c r="N341" s="86"/>
      <c r="O341" s="86"/>
    </row>
    <row r="342" spans="1:16" ht="12" customHeight="1" x14ac:dyDescent="0.2">
      <c r="B342" s="86"/>
      <c r="C342" s="86"/>
      <c r="D342" s="168" t="s">
        <v>181</v>
      </c>
      <c r="E342" s="169"/>
      <c r="F342" s="169"/>
      <c r="G342" s="169"/>
      <c r="H342" s="169"/>
      <c r="I342" s="169"/>
      <c r="J342" s="169"/>
      <c r="K342" s="370"/>
      <c r="L342" s="89">
        <v>0</v>
      </c>
      <c r="M342" s="86"/>
      <c r="N342" s="86"/>
      <c r="O342" s="86"/>
    </row>
    <row r="343" spans="1:16" ht="15.75" customHeight="1" x14ac:dyDescent="0.2">
      <c r="B343" s="86"/>
      <c r="C343" s="86"/>
      <c r="D343" s="168" t="s">
        <v>182</v>
      </c>
      <c r="E343" s="169"/>
      <c r="F343" s="169"/>
      <c r="G343" s="169"/>
      <c r="H343" s="169"/>
      <c r="I343" s="169"/>
      <c r="J343" s="169"/>
      <c r="K343" s="370"/>
      <c r="L343" s="89">
        <v>0</v>
      </c>
      <c r="M343" s="86"/>
      <c r="N343" s="86"/>
      <c r="O343" s="86"/>
    </row>
    <row r="344" spans="1:16" ht="12" customHeight="1" x14ac:dyDescent="0.2">
      <c r="B344" s="86"/>
      <c r="C344" s="86"/>
      <c r="D344" s="168" t="s">
        <v>183</v>
      </c>
      <c r="E344" s="169"/>
      <c r="F344" s="169"/>
      <c r="G344" s="169"/>
      <c r="H344" s="169"/>
      <c r="I344" s="169"/>
      <c r="J344" s="169"/>
      <c r="K344" s="370"/>
      <c r="L344" s="89">
        <v>0</v>
      </c>
      <c r="M344" s="86"/>
      <c r="N344" s="86"/>
      <c r="O344" s="86"/>
    </row>
    <row r="345" spans="1:16" ht="12" customHeight="1" x14ac:dyDescent="0.2">
      <c r="B345" s="86"/>
      <c r="C345" s="86"/>
      <c r="D345" s="168" t="s">
        <v>184</v>
      </c>
      <c r="E345" s="169"/>
      <c r="F345" s="169"/>
      <c r="G345" s="169"/>
      <c r="H345" s="169"/>
      <c r="I345" s="169"/>
      <c r="J345" s="169"/>
      <c r="K345" s="370"/>
      <c r="L345" s="89">
        <v>0</v>
      </c>
      <c r="M345" s="86"/>
      <c r="N345" s="86"/>
      <c r="O345" s="86"/>
    </row>
    <row r="346" spans="1:16" ht="12" customHeight="1" thickBot="1" x14ac:dyDescent="0.25">
      <c r="B346" s="86"/>
      <c r="C346" s="86"/>
      <c r="D346" s="371" t="s">
        <v>185</v>
      </c>
      <c r="E346" s="372"/>
      <c r="F346" s="372"/>
      <c r="G346" s="372"/>
      <c r="H346" s="372"/>
      <c r="I346" s="372"/>
      <c r="J346" s="372"/>
      <c r="K346" s="373"/>
      <c r="L346" s="92">
        <v>0</v>
      </c>
      <c r="M346" s="86"/>
      <c r="N346" s="86"/>
      <c r="O346" s="86"/>
    </row>
    <row r="347" spans="1:16" ht="13.5" customHeight="1" thickBot="1" x14ac:dyDescent="0.25">
      <c r="B347" s="217" t="s">
        <v>186</v>
      </c>
      <c r="C347" s="218"/>
      <c r="D347" s="218"/>
      <c r="E347" s="218"/>
      <c r="F347" s="218"/>
      <c r="G347" s="218"/>
      <c r="H347" s="218"/>
      <c r="I347" s="218"/>
      <c r="J347" s="218"/>
      <c r="K347" s="356"/>
      <c r="L347" s="135"/>
      <c r="M347" s="374">
        <f>(M320-M339)</f>
        <v>195751557</v>
      </c>
      <c r="N347" s="348"/>
      <c r="O347" s="349"/>
    </row>
    <row r="350" spans="1:16" ht="12" customHeight="1" x14ac:dyDescent="0.2">
      <c r="A350" s="291" t="s">
        <v>27</v>
      </c>
      <c r="B350" s="291"/>
      <c r="C350" s="291"/>
      <c r="D350" s="291"/>
      <c r="E350" s="291"/>
      <c r="F350" s="291"/>
      <c r="G350" s="291"/>
      <c r="H350" s="291"/>
      <c r="I350" s="291"/>
      <c r="J350" s="291"/>
      <c r="K350" s="291"/>
      <c r="L350" s="291"/>
      <c r="M350" s="291"/>
      <c r="N350" s="291"/>
      <c r="O350" s="291"/>
      <c r="P350" s="291"/>
    </row>
    <row r="351" spans="1:16" ht="12" customHeight="1" x14ac:dyDescent="0.2">
      <c r="A351" s="2"/>
    </row>
    <row r="352" spans="1:16" x14ac:dyDescent="0.2">
      <c r="B352" s="346" t="s">
        <v>117</v>
      </c>
      <c r="C352" s="346"/>
      <c r="D352" s="346"/>
      <c r="E352" s="346"/>
      <c r="F352" s="346"/>
      <c r="G352" s="346"/>
      <c r="H352" s="346"/>
      <c r="I352" s="346"/>
      <c r="J352" s="346"/>
      <c r="K352" s="346"/>
      <c r="L352" s="346"/>
      <c r="M352" s="346"/>
      <c r="N352" s="346"/>
      <c r="O352" s="346"/>
      <c r="P352" s="346"/>
    </row>
    <row r="353" spans="1:16" x14ac:dyDescent="0.2">
      <c r="B353" s="346"/>
      <c r="C353" s="346"/>
      <c r="D353" s="346"/>
      <c r="E353" s="346"/>
      <c r="F353" s="346"/>
      <c r="G353" s="346"/>
      <c r="H353" s="346"/>
      <c r="I353" s="346"/>
      <c r="J353" s="346"/>
      <c r="K353" s="346"/>
      <c r="L353" s="346"/>
      <c r="M353" s="346"/>
      <c r="N353" s="346"/>
      <c r="O353" s="346"/>
      <c r="P353" s="346"/>
    </row>
    <row r="354" spans="1:16" x14ac:dyDescent="0.2">
      <c r="B354" s="346"/>
      <c r="C354" s="346"/>
      <c r="D354" s="346"/>
      <c r="E354" s="346"/>
      <c r="F354" s="346"/>
      <c r="G354" s="346"/>
      <c r="H354" s="346"/>
      <c r="I354" s="346"/>
      <c r="J354" s="346"/>
      <c r="K354" s="346"/>
      <c r="L354" s="346"/>
      <c r="M354" s="346"/>
      <c r="N354" s="346"/>
      <c r="O354" s="346"/>
      <c r="P354" s="346"/>
    </row>
    <row r="355" spans="1:16" x14ac:dyDescent="0.2">
      <c r="B355" s="57"/>
      <c r="C355" s="57"/>
      <c r="D355" s="57"/>
      <c r="E355" s="57"/>
      <c r="F355" s="57"/>
      <c r="G355" s="57"/>
      <c r="H355" s="57"/>
      <c r="I355" s="57"/>
      <c r="J355" s="57"/>
      <c r="K355" s="57"/>
      <c r="L355" s="57"/>
      <c r="M355" s="57"/>
      <c r="N355" s="57"/>
      <c r="O355" s="57"/>
      <c r="P355" s="57"/>
    </row>
    <row r="356" spans="1:16" ht="12" customHeight="1" x14ac:dyDescent="0.2">
      <c r="B356" s="1" t="s">
        <v>28</v>
      </c>
    </row>
    <row r="357" spans="1:16" ht="12" customHeight="1" x14ac:dyDescent="0.2">
      <c r="B357" s="1"/>
    </row>
    <row r="358" spans="1:16" ht="12" customHeight="1" x14ac:dyDescent="0.2">
      <c r="B358" s="2" t="s">
        <v>29</v>
      </c>
    </row>
    <row r="359" spans="1:16" ht="12" customHeight="1" x14ac:dyDescent="0.2">
      <c r="A359" s="2"/>
    </row>
    <row r="360" spans="1:16" ht="12" customHeight="1" x14ac:dyDescent="0.2">
      <c r="C360" s="3" t="s">
        <v>187</v>
      </c>
    </row>
    <row r="361" spans="1:16" ht="6" customHeight="1" x14ac:dyDescent="0.2">
      <c r="C361" s="3"/>
    </row>
    <row r="362" spans="1:16" s="29" customFormat="1" ht="12" customHeight="1" x14ac:dyDescent="0.2">
      <c r="A362" s="8"/>
      <c r="B362" s="8"/>
      <c r="C362" s="1" t="s">
        <v>30</v>
      </c>
      <c r="D362" s="8"/>
      <c r="E362" s="8"/>
      <c r="F362" s="8"/>
      <c r="G362" s="8"/>
      <c r="H362" s="8"/>
      <c r="I362" s="8"/>
      <c r="J362" s="8"/>
      <c r="K362" s="8"/>
      <c r="L362" s="8"/>
      <c r="M362" s="8"/>
      <c r="N362" s="8"/>
      <c r="O362" s="8"/>
      <c r="P362" s="8"/>
    </row>
    <row r="363" spans="1:16" ht="6" customHeight="1" x14ac:dyDescent="0.2">
      <c r="C363" s="1"/>
    </row>
    <row r="364" spans="1:16" s="29" customFormat="1" ht="12" customHeight="1" x14ac:dyDescent="0.2">
      <c r="D364" s="29" t="s">
        <v>3</v>
      </c>
    </row>
    <row r="365" spans="1:16" ht="23.25" customHeight="1" x14ac:dyDescent="0.2">
      <c r="D365" s="171" t="s">
        <v>255</v>
      </c>
      <c r="E365" s="171"/>
      <c r="F365" s="171"/>
      <c r="G365" s="171"/>
      <c r="H365" s="171"/>
      <c r="I365" s="171"/>
      <c r="J365" s="171"/>
      <c r="K365" s="171"/>
      <c r="L365" s="171"/>
      <c r="M365" s="171"/>
      <c r="N365" s="171"/>
      <c r="O365" s="171"/>
      <c r="P365" s="171"/>
    </row>
    <row r="366" spans="1:16" ht="16.5" customHeight="1" x14ac:dyDescent="0.2">
      <c r="D366" s="114"/>
      <c r="E366" s="114"/>
      <c r="F366" s="114"/>
      <c r="G366" s="114"/>
      <c r="H366" s="114"/>
      <c r="I366" s="114"/>
      <c r="J366" s="114"/>
      <c r="K366" s="114"/>
      <c r="L366" s="114"/>
      <c r="M366" s="114"/>
      <c r="N366" s="114"/>
      <c r="O366" s="114"/>
      <c r="P366" s="114"/>
    </row>
    <row r="367" spans="1:16" s="29" customFormat="1" ht="12" customHeight="1" x14ac:dyDescent="0.2">
      <c r="D367" s="29" t="s">
        <v>4</v>
      </c>
    </row>
    <row r="368" spans="1:16" ht="37.5" customHeight="1" x14ac:dyDescent="0.2">
      <c r="D368" s="171" t="s">
        <v>256</v>
      </c>
      <c r="E368" s="171"/>
      <c r="F368" s="171"/>
      <c r="G368" s="171"/>
      <c r="H368" s="171"/>
      <c r="I368" s="171"/>
      <c r="J368" s="171"/>
      <c r="K368" s="171"/>
      <c r="L368" s="171"/>
      <c r="M368" s="171"/>
      <c r="N368" s="171"/>
      <c r="O368" s="171"/>
      <c r="P368" s="171"/>
    </row>
    <row r="369" spans="1:16" ht="6" customHeight="1" x14ac:dyDescent="0.2"/>
    <row r="370" spans="1:16" s="29" customFormat="1" ht="12" customHeight="1" x14ac:dyDescent="0.2">
      <c r="B370" s="292" t="s">
        <v>111</v>
      </c>
      <c r="C370" s="292"/>
      <c r="D370" s="292"/>
      <c r="E370" s="292"/>
      <c r="F370" s="292"/>
      <c r="G370" s="292"/>
      <c r="H370" s="292"/>
      <c r="I370" s="292"/>
      <c r="J370" s="292"/>
      <c r="K370" s="292"/>
      <c r="L370" s="292"/>
      <c r="M370" s="292"/>
      <c r="N370" s="292"/>
      <c r="O370" s="292"/>
      <c r="P370" s="292"/>
    </row>
    <row r="371" spans="1:16" ht="6" customHeight="1" x14ac:dyDescent="0.2"/>
    <row r="372" spans="1:16" s="29" customFormat="1" ht="24.75" customHeight="1" x14ac:dyDescent="0.2">
      <c r="B372" s="35" t="s">
        <v>48</v>
      </c>
      <c r="C372" s="293" t="s">
        <v>269</v>
      </c>
      <c r="D372" s="293"/>
      <c r="E372" s="293"/>
      <c r="F372" s="293"/>
      <c r="G372" s="293"/>
      <c r="H372" s="293"/>
      <c r="I372" s="293"/>
      <c r="J372" s="293"/>
      <c r="K372" s="293"/>
      <c r="L372" s="293"/>
      <c r="M372" s="293"/>
      <c r="N372" s="293"/>
      <c r="O372" s="293"/>
      <c r="P372" s="293"/>
    </row>
    <row r="373" spans="1:16" ht="6" customHeight="1" x14ac:dyDescent="0.2">
      <c r="B373" s="20"/>
    </row>
    <row r="374" spans="1:16" s="29" customFormat="1" ht="12" customHeight="1" x14ac:dyDescent="0.2">
      <c r="B374" s="117" t="s">
        <v>47</v>
      </c>
      <c r="C374" s="29" t="s">
        <v>268</v>
      </c>
    </row>
    <row r="375" spans="1:16" ht="12" customHeight="1" x14ac:dyDescent="0.2">
      <c r="B375" s="20"/>
    </row>
    <row r="376" spans="1:16" ht="12" customHeight="1" x14ac:dyDescent="0.2">
      <c r="A376" s="29"/>
      <c r="B376" s="117" t="s">
        <v>49</v>
      </c>
      <c r="C376" s="29" t="s">
        <v>270</v>
      </c>
      <c r="D376" s="29"/>
      <c r="E376" s="29"/>
      <c r="F376" s="29"/>
      <c r="G376" s="29"/>
      <c r="H376" s="29"/>
      <c r="I376" s="29"/>
      <c r="J376" s="29"/>
      <c r="K376" s="29"/>
      <c r="L376" s="29"/>
      <c r="M376" s="29"/>
      <c r="N376" s="29"/>
      <c r="O376" s="29"/>
      <c r="P376" s="29"/>
    </row>
    <row r="378" spans="1:16" ht="12" customHeight="1" x14ac:dyDescent="0.2">
      <c r="A378" s="291" t="s">
        <v>31</v>
      </c>
      <c r="B378" s="291"/>
      <c r="C378" s="291"/>
      <c r="D378" s="291"/>
      <c r="E378" s="291"/>
      <c r="F378" s="291"/>
      <c r="G378" s="291"/>
      <c r="H378" s="291"/>
      <c r="I378" s="291"/>
      <c r="J378" s="291"/>
      <c r="K378" s="291"/>
      <c r="L378" s="291"/>
      <c r="M378" s="291"/>
      <c r="N378" s="291"/>
      <c r="O378" s="291"/>
      <c r="P378" s="291"/>
    </row>
    <row r="379" spans="1:16" ht="12" customHeight="1" x14ac:dyDescent="0.2">
      <c r="A379" s="4"/>
      <c r="B379" s="4"/>
      <c r="C379" s="4"/>
      <c r="D379" s="4"/>
      <c r="E379" s="6"/>
      <c r="F379" s="4"/>
      <c r="G379" s="6"/>
      <c r="H379" s="4"/>
      <c r="I379" s="6"/>
      <c r="J379" s="4"/>
      <c r="K379" s="6"/>
      <c r="L379" s="4"/>
      <c r="M379" s="6"/>
      <c r="N379" s="4"/>
      <c r="O379" s="6"/>
      <c r="P379" s="4"/>
    </row>
    <row r="380" spans="1:16" ht="12" customHeight="1" x14ac:dyDescent="0.2">
      <c r="B380" s="25" t="s">
        <v>48</v>
      </c>
      <c r="C380" s="14" t="s">
        <v>56</v>
      </c>
    </row>
    <row r="381" spans="1:16" ht="12" customHeight="1" x14ac:dyDescent="0.2">
      <c r="A381" s="2"/>
    </row>
    <row r="382" spans="1:16" ht="22.5" customHeight="1" x14ac:dyDescent="0.2">
      <c r="A382" s="29"/>
      <c r="B382" s="294" t="s">
        <v>5</v>
      </c>
      <c r="C382" s="294"/>
      <c r="D382" s="294"/>
      <c r="E382" s="294"/>
      <c r="F382" s="294"/>
      <c r="G382" s="294"/>
      <c r="H382" s="294"/>
      <c r="I382" s="294"/>
      <c r="J382" s="294"/>
      <c r="K382" s="294"/>
      <c r="L382" s="294"/>
      <c r="M382" s="294"/>
      <c r="N382" s="294"/>
      <c r="O382" s="294"/>
      <c r="P382" s="294"/>
    </row>
    <row r="383" spans="1:16" ht="12" customHeight="1" x14ac:dyDescent="0.2">
      <c r="A383" s="1"/>
    </row>
    <row r="384" spans="1:16" ht="21.75" customHeight="1" x14ac:dyDescent="0.2">
      <c r="A384" s="29"/>
      <c r="B384" s="294" t="s">
        <v>113</v>
      </c>
      <c r="C384" s="294"/>
      <c r="D384" s="294"/>
      <c r="E384" s="294"/>
      <c r="F384" s="294"/>
      <c r="G384" s="294"/>
      <c r="H384" s="294"/>
      <c r="I384" s="294"/>
      <c r="J384" s="294"/>
      <c r="K384" s="294"/>
      <c r="L384" s="294"/>
      <c r="M384" s="294"/>
      <c r="N384" s="294"/>
      <c r="O384" s="294"/>
      <c r="P384" s="294"/>
    </row>
    <row r="386" spans="1:16" ht="22.5" customHeight="1" x14ac:dyDescent="0.2">
      <c r="A386" s="29"/>
      <c r="B386" s="294" t="s">
        <v>114</v>
      </c>
      <c r="C386" s="294"/>
      <c r="D386" s="294"/>
      <c r="E386" s="294"/>
      <c r="F386" s="294"/>
      <c r="G386" s="294"/>
      <c r="H386" s="294"/>
      <c r="I386" s="294"/>
      <c r="J386" s="294"/>
      <c r="K386" s="294"/>
      <c r="L386" s="294"/>
      <c r="M386" s="294"/>
      <c r="N386" s="294"/>
      <c r="O386" s="294"/>
      <c r="P386" s="294"/>
    </row>
    <row r="387" spans="1:16" ht="6" customHeight="1" x14ac:dyDescent="0.2"/>
    <row r="388" spans="1:16" s="29" customFormat="1" ht="12" customHeight="1" x14ac:dyDescent="0.2">
      <c r="A388" s="8"/>
      <c r="B388" s="25" t="s">
        <v>57</v>
      </c>
      <c r="C388" s="14" t="s">
        <v>58</v>
      </c>
      <c r="D388" s="8"/>
      <c r="E388" s="8"/>
      <c r="F388" s="8"/>
      <c r="G388" s="8"/>
      <c r="H388" s="8"/>
      <c r="I388" s="8"/>
      <c r="J388" s="8"/>
      <c r="K388" s="8"/>
      <c r="L388" s="8"/>
      <c r="M388" s="8"/>
      <c r="N388" s="8"/>
      <c r="O388" s="8"/>
      <c r="P388" s="8"/>
    </row>
    <row r="389" spans="1:16" ht="6" customHeight="1" x14ac:dyDescent="0.2">
      <c r="A389" s="2"/>
    </row>
    <row r="390" spans="1:16" s="29" customFormat="1" ht="48" customHeight="1" x14ac:dyDescent="0.2">
      <c r="B390" s="294" t="s">
        <v>271</v>
      </c>
      <c r="C390" s="294"/>
      <c r="D390" s="294"/>
      <c r="E390" s="294"/>
      <c r="F390" s="294"/>
      <c r="G390" s="294"/>
      <c r="H390" s="294"/>
      <c r="I390" s="294"/>
      <c r="J390" s="294"/>
      <c r="K390" s="294"/>
      <c r="L390" s="294"/>
      <c r="M390" s="294"/>
      <c r="N390" s="294"/>
      <c r="O390" s="294"/>
      <c r="P390" s="294"/>
    </row>
    <row r="392" spans="1:16" s="29" customFormat="1" ht="12" customHeight="1" x14ac:dyDescent="0.2">
      <c r="A392" s="8"/>
      <c r="B392" s="25" t="s">
        <v>59</v>
      </c>
      <c r="C392" s="14" t="s">
        <v>60</v>
      </c>
      <c r="D392" s="8"/>
      <c r="E392" s="8"/>
      <c r="F392" s="8"/>
      <c r="G392" s="8"/>
      <c r="H392" s="8"/>
      <c r="I392" s="8"/>
      <c r="J392" s="8"/>
      <c r="K392" s="8"/>
      <c r="L392" s="8"/>
      <c r="M392" s="8"/>
      <c r="N392" s="8"/>
      <c r="O392" s="8"/>
      <c r="P392" s="8"/>
    </row>
    <row r="393" spans="1:16" ht="6" customHeight="1" x14ac:dyDescent="0.2">
      <c r="A393" s="2"/>
    </row>
    <row r="394" spans="1:16" s="29" customFormat="1" ht="45.75" customHeight="1" x14ac:dyDescent="0.2">
      <c r="B394" s="163" t="s">
        <v>272</v>
      </c>
      <c r="C394" s="163"/>
      <c r="D394" s="163"/>
      <c r="E394" s="163"/>
      <c r="F394" s="163"/>
      <c r="G394" s="163"/>
      <c r="H394" s="163"/>
      <c r="I394" s="163"/>
      <c r="J394" s="163"/>
      <c r="K394" s="163"/>
      <c r="L394" s="163"/>
      <c r="M394" s="163"/>
      <c r="N394" s="163"/>
      <c r="O394" s="163"/>
      <c r="P394" s="163"/>
    </row>
    <row r="395" spans="1:16" ht="6" customHeight="1" x14ac:dyDescent="0.2">
      <c r="A395" s="1"/>
    </row>
    <row r="396" spans="1:16" ht="12" customHeight="1" x14ac:dyDescent="0.2">
      <c r="B396" s="1"/>
    </row>
    <row r="397" spans="1:16" ht="12" customHeight="1" x14ac:dyDescent="0.2">
      <c r="B397" s="25" t="s">
        <v>62</v>
      </c>
      <c r="C397" s="14" t="s">
        <v>63</v>
      </c>
    </row>
    <row r="398" spans="1:16" ht="12" customHeight="1" x14ac:dyDescent="0.2">
      <c r="A398" s="2"/>
    </row>
    <row r="399" spans="1:16" ht="12" customHeight="1" x14ac:dyDescent="0.2">
      <c r="A399" s="29"/>
      <c r="B399" s="28" t="s">
        <v>32</v>
      </c>
      <c r="C399" s="29"/>
      <c r="D399" s="29"/>
      <c r="E399" s="29"/>
      <c r="F399" s="29"/>
      <c r="G399" s="29"/>
      <c r="H399" s="29"/>
      <c r="I399" s="29"/>
      <c r="J399" s="29"/>
      <c r="K399" s="29"/>
      <c r="L399" s="29"/>
      <c r="M399" s="29"/>
      <c r="N399" s="29"/>
      <c r="O399" s="29"/>
      <c r="P399" s="29"/>
    </row>
    <row r="400" spans="1:16" ht="6" customHeight="1" x14ac:dyDescent="0.2">
      <c r="A400" s="1"/>
    </row>
    <row r="401" spans="1:16" s="29" customFormat="1" ht="15" customHeight="1" x14ac:dyDescent="0.2">
      <c r="C401" s="28" t="s">
        <v>7</v>
      </c>
      <c r="D401" s="29" t="s">
        <v>273</v>
      </c>
    </row>
    <row r="402" spans="1:16" ht="6" customHeight="1" x14ac:dyDescent="0.2">
      <c r="C402" s="1"/>
    </row>
    <row r="403" spans="1:16" s="29" customFormat="1" ht="15" customHeight="1" x14ac:dyDescent="0.2">
      <c r="C403" s="28" t="s">
        <v>274</v>
      </c>
      <c r="D403" s="29" t="s">
        <v>328</v>
      </c>
    </row>
    <row r="404" spans="1:16" ht="5.25" customHeight="1" x14ac:dyDescent="0.2">
      <c r="C404" s="1"/>
    </row>
    <row r="405" spans="1:16" ht="12" customHeight="1" x14ac:dyDescent="0.2">
      <c r="A405" s="29"/>
      <c r="B405" s="29"/>
      <c r="C405" s="28" t="s">
        <v>275</v>
      </c>
      <c r="D405" s="29" t="s">
        <v>276</v>
      </c>
      <c r="E405" s="29"/>
      <c r="F405" s="29"/>
      <c r="G405" s="29"/>
      <c r="H405" s="29"/>
      <c r="I405" s="29"/>
      <c r="J405" s="29"/>
      <c r="K405" s="29"/>
      <c r="L405" s="29"/>
      <c r="M405" s="29"/>
      <c r="N405" s="29"/>
      <c r="O405" s="29"/>
      <c r="P405" s="29"/>
    </row>
    <row r="406" spans="1:16" ht="6" customHeight="1" x14ac:dyDescent="0.2">
      <c r="C406" s="1"/>
    </row>
    <row r="407" spans="1:16" s="29" customFormat="1" ht="21.75" customHeight="1" x14ac:dyDescent="0.2">
      <c r="C407" s="28" t="s">
        <v>65</v>
      </c>
      <c r="D407" s="29" t="s">
        <v>277</v>
      </c>
    </row>
    <row r="408" spans="1:16" ht="6" customHeight="1" x14ac:dyDescent="0.2"/>
    <row r="409" spans="1:16" ht="12" customHeight="1" x14ac:dyDescent="0.2">
      <c r="A409" s="29"/>
      <c r="B409" s="29"/>
      <c r="C409" s="28" t="s">
        <v>278</v>
      </c>
      <c r="D409" s="29" t="s">
        <v>67</v>
      </c>
      <c r="E409" s="29"/>
      <c r="F409" s="29"/>
      <c r="G409" s="29"/>
      <c r="H409" s="29"/>
      <c r="I409" s="29"/>
      <c r="J409" s="29"/>
      <c r="K409" s="29"/>
      <c r="L409" s="29"/>
      <c r="M409" s="29"/>
      <c r="N409" s="29"/>
      <c r="O409" s="29"/>
      <c r="P409" s="29"/>
    </row>
    <row r="410" spans="1:16" ht="6" customHeight="1" x14ac:dyDescent="0.2">
      <c r="C410" s="1"/>
    </row>
    <row r="411" spans="1:16" ht="6" customHeight="1" x14ac:dyDescent="0.2">
      <c r="C411" s="1"/>
    </row>
    <row r="412" spans="1:16" ht="12" customHeight="1" x14ac:dyDescent="0.2">
      <c r="C412" s="1"/>
    </row>
    <row r="413" spans="1:16" ht="12" customHeight="1" thickBot="1" x14ac:dyDescent="0.25">
      <c r="C413" s="1"/>
      <c r="E413" s="140">
        <v>1</v>
      </c>
      <c r="F413" s="164" t="s">
        <v>188</v>
      </c>
      <c r="G413" s="164"/>
      <c r="H413" s="164"/>
      <c r="I413" s="164"/>
      <c r="J413" s="164"/>
      <c r="K413" s="164"/>
      <c r="L413" s="164"/>
    </row>
    <row r="414" spans="1:16" ht="12" customHeight="1" thickBot="1" x14ac:dyDescent="0.2">
      <c r="C414" s="1"/>
      <c r="E414" s="119"/>
      <c r="F414" s="165" t="s">
        <v>189</v>
      </c>
      <c r="G414" s="166"/>
      <c r="H414" s="166"/>
      <c r="I414" s="166"/>
      <c r="J414" s="166"/>
      <c r="K414" s="166"/>
      <c r="L414" s="167"/>
    </row>
    <row r="415" spans="1:16" ht="12" customHeight="1" thickBot="1" x14ac:dyDescent="0.2">
      <c r="C415" s="1"/>
      <c r="E415" s="119"/>
      <c r="F415" s="165" t="s">
        <v>318</v>
      </c>
      <c r="G415" s="166"/>
      <c r="H415" s="166"/>
      <c r="I415" s="166"/>
      <c r="J415" s="166"/>
      <c r="K415" s="166"/>
      <c r="L415" s="167"/>
    </row>
    <row r="416" spans="1:16" ht="12" customHeight="1" x14ac:dyDescent="0.2">
      <c r="C416" s="1"/>
    </row>
    <row r="417" spans="3:16" ht="12" customHeight="1" thickBot="1" x14ac:dyDescent="0.2">
      <c r="C417" s="1"/>
      <c r="D417" s="140">
        <v>2</v>
      </c>
      <c r="E417" s="141" t="s">
        <v>190</v>
      </c>
      <c r="F417" s="141"/>
      <c r="G417" s="142"/>
      <c r="H417" s="143"/>
      <c r="I417" s="143"/>
      <c r="K417" s="140">
        <v>24</v>
      </c>
      <c r="L417" s="161" t="s">
        <v>191</v>
      </c>
      <c r="M417" s="161"/>
      <c r="N417" s="161"/>
      <c r="O417" s="161"/>
      <c r="P417" s="161"/>
    </row>
    <row r="418" spans="3:16" ht="12" customHeight="1" thickBot="1" x14ac:dyDescent="0.2">
      <c r="C418" s="1"/>
      <c r="D418" s="119"/>
      <c r="E418" s="120">
        <v>1</v>
      </c>
      <c r="F418" s="158" t="s">
        <v>192</v>
      </c>
      <c r="G418" s="159"/>
      <c r="H418" s="159"/>
      <c r="I418" s="160"/>
      <c r="K418" s="119"/>
      <c r="L418" s="155">
        <v>1</v>
      </c>
      <c r="M418" s="156"/>
      <c r="N418" s="158" t="s">
        <v>193</v>
      </c>
      <c r="O418" s="159"/>
      <c r="P418" s="160"/>
    </row>
    <row r="419" spans="3:16" ht="12" customHeight="1" thickBot="1" x14ac:dyDescent="0.2">
      <c r="C419" s="1"/>
      <c r="D419" s="119"/>
      <c r="E419" s="120">
        <v>3</v>
      </c>
      <c r="F419" s="158" t="s">
        <v>194</v>
      </c>
      <c r="G419" s="159"/>
      <c r="H419" s="159"/>
      <c r="I419" s="160"/>
      <c r="K419" s="119"/>
      <c r="L419" s="157"/>
      <c r="M419" s="157"/>
      <c r="N419" s="119"/>
    </row>
    <row r="420" spans="3:16" ht="12" customHeight="1" thickBot="1" x14ac:dyDescent="0.2">
      <c r="C420" s="1"/>
      <c r="D420" s="119"/>
      <c r="E420" s="120">
        <v>1</v>
      </c>
      <c r="F420" s="158" t="s">
        <v>195</v>
      </c>
      <c r="G420" s="159"/>
      <c r="H420" s="159"/>
      <c r="I420" s="160"/>
      <c r="K420" s="119"/>
      <c r="L420" s="119"/>
      <c r="M420" s="119"/>
      <c r="N420" s="119"/>
    </row>
    <row r="421" spans="3:16" ht="12" customHeight="1" thickBot="1" x14ac:dyDescent="0.2">
      <c r="C421" s="1"/>
      <c r="D421" s="119"/>
      <c r="E421" s="120">
        <v>1</v>
      </c>
      <c r="F421" s="158" t="s">
        <v>319</v>
      </c>
      <c r="G421" s="159"/>
      <c r="H421" s="159"/>
      <c r="I421" s="160"/>
      <c r="K421" s="140">
        <v>25</v>
      </c>
      <c r="L421" s="161" t="s">
        <v>196</v>
      </c>
      <c r="M421" s="161"/>
      <c r="N421" s="161"/>
      <c r="O421" s="161"/>
      <c r="P421" s="161"/>
    </row>
    <row r="422" spans="3:16" ht="12" customHeight="1" thickBot="1" x14ac:dyDescent="0.2">
      <c r="C422" s="1"/>
      <c r="D422" s="119"/>
      <c r="E422" s="119"/>
      <c r="F422" s="119"/>
      <c r="G422" s="119"/>
      <c r="K422" s="119"/>
      <c r="L422" s="155">
        <v>1</v>
      </c>
      <c r="M422" s="156"/>
      <c r="N422" s="158" t="s">
        <v>320</v>
      </c>
      <c r="O422" s="159"/>
      <c r="P422" s="160"/>
    </row>
    <row r="423" spans="3:16" ht="12" customHeight="1" x14ac:dyDescent="0.15">
      <c r="C423" s="1"/>
      <c r="D423" s="119"/>
      <c r="E423" s="119"/>
      <c r="F423" s="119"/>
      <c r="G423" s="119"/>
      <c r="K423" s="119"/>
      <c r="L423" s="157"/>
      <c r="M423" s="157"/>
      <c r="N423" s="122"/>
    </row>
    <row r="424" spans="3:16" ht="12" customHeight="1" thickBot="1" x14ac:dyDescent="0.2">
      <c r="C424" s="1"/>
      <c r="D424" s="140">
        <v>3</v>
      </c>
      <c r="E424" s="141" t="s">
        <v>197</v>
      </c>
      <c r="F424" s="141"/>
      <c r="G424" s="142"/>
      <c r="H424" s="143"/>
      <c r="I424" s="143"/>
      <c r="K424" s="140">
        <v>26</v>
      </c>
      <c r="L424" s="161" t="s">
        <v>198</v>
      </c>
      <c r="M424" s="161"/>
      <c r="N424" s="161"/>
      <c r="O424" s="161"/>
      <c r="P424" s="161"/>
    </row>
    <row r="425" spans="3:16" ht="12" customHeight="1" thickBot="1" x14ac:dyDescent="0.2">
      <c r="C425" s="1"/>
      <c r="D425" s="119"/>
      <c r="E425" s="120">
        <v>1</v>
      </c>
      <c r="F425" s="158" t="s">
        <v>199</v>
      </c>
      <c r="G425" s="159"/>
      <c r="H425" s="159"/>
      <c r="I425" s="160"/>
      <c r="K425" s="119"/>
      <c r="L425" s="155">
        <v>1</v>
      </c>
      <c r="M425" s="156"/>
      <c r="N425" s="158" t="s">
        <v>199</v>
      </c>
      <c r="O425" s="159"/>
      <c r="P425" s="160"/>
    </row>
    <row r="426" spans="3:16" ht="12" customHeight="1" x14ac:dyDescent="0.15">
      <c r="C426" s="1"/>
      <c r="D426" s="119"/>
      <c r="E426" s="119"/>
      <c r="F426" s="119"/>
      <c r="G426" s="119"/>
      <c r="K426" s="119"/>
      <c r="L426" s="157"/>
      <c r="M426" s="157"/>
      <c r="N426" s="122"/>
    </row>
    <row r="427" spans="3:16" ht="12" customHeight="1" thickBot="1" x14ac:dyDescent="0.2">
      <c r="C427" s="1"/>
      <c r="D427" s="140">
        <v>4</v>
      </c>
      <c r="E427" s="141" t="s">
        <v>200</v>
      </c>
      <c r="F427" s="141"/>
      <c r="G427" s="142"/>
      <c r="H427" s="143"/>
      <c r="I427" s="143"/>
      <c r="K427" s="140">
        <v>27</v>
      </c>
      <c r="L427" s="161" t="s">
        <v>200</v>
      </c>
      <c r="M427" s="161"/>
      <c r="N427" s="161"/>
      <c r="O427" s="161"/>
      <c r="P427" s="161"/>
    </row>
    <row r="428" spans="3:16" ht="12" customHeight="1" thickBot="1" x14ac:dyDescent="0.2">
      <c r="C428" s="1"/>
      <c r="D428" s="119"/>
      <c r="E428" s="120">
        <v>2</v>
      </c>
      <c r="F428" s="158" t="s">
        <v>201</v>
      </c>
      <c r="G428" s="159"/>
      <c r="H428" s="159"/>
      <c r="I428" s="160"/>
      <c r="K428" s="119"/>
      <c r="L428" s="155">
        <v>2</v>
      </c>
      <c r="M428" s="156"/>
      <c r="N428" s="158" t="s">
        <v>201</v>
      </c>
      <c r="O428" s="159"/>
      <c r="P428" s="160"/>
    </row>
    <row r="429" spans="3:16" ht="12" customHeight="1" x14ac:dyDescent="0.15">
      <c r="C429" s="1"/>
      <c r="D429" s="119"/>
      <c r="E429" s="119"/>
      <c r="F429" s="119"/>
      <c r="G429" s="119"/>
      <c r="K429" s="119"/>
      <c r="L429" s="157"/>
      <c r="M429" s="157"/>
      <c r="N429" s="122"/>
    </row>
    <row r="430" spans="3:16" ht="12" customHeight="1" thickBot="1" x14ac:dyDescent="0.2">
      <c r="C430" s="1"/>
      <c r="D430" s="140">
        <v>5</v>
      </c>
      <c r="E430" s="141" t="s">
        <v>202</v>
      </c>
      <c r="F430" s="141"/>
      <c r="G430" s="142"/>
      <c r="H430" s="143"/>
      <c r="I430" s="143"/>
      <c r="K430" s="140">
        <v>28</v>
      </c>
      <c r="L430" s="161" t="s">
        <v>203</v>
      </c>
      <c r="M430" s="161"/>
      <c r="N430" s="161"/>
      <c r="O430" s="161"/>
      <c r="P430" s="161"/>
    </row>
    <row r="431" spans="3:16" ht="12" customHeight="1" thickBot="1" x14ac:dyDescent="0.2">
      <c r="C431" s="1"/>
      <c r="D431" s="119"/>
      <c r="E431" s="120">
        <v>1</v>
      </c>
      <c r="F431" s="158" t="s">
        <v>204</v>
      </c>
      <c r="G431" s="159"/>
      <c r="H431" s="159"/>
      <c r="I431" s="160"/>
      <c r="K431" s="119"/>
      <c r="L431" s="155">
        <v>5</v>
      </c>
      <c r="M431" s="156"/>
      <c r="N431" s="158" t="s">
        <v>205</v>
      </c>
      <c r="O431" s="159"/>
      <c r="P431" s="160"/>
    </row>
    <row r="432" spans="3:16" ht="12" customHeight="1" x14ac:dyDescent="0.15">
      <c r="C432" s="1"/>
      <c r="D432" s="119"/>
      <c r="E432" s="119"/>
      <c r="F432" s="119"/>
      <c r="G432" s="119"/>
      <c r="K432" s="119"/>
      <c r="L432" s="157"/>
      <c r="M432" s="157"/>
      <c r="N432" s="122"/>
    </row>
    <row r="433" spans="3:17" ht="12" customHeight="1" thickBot="1" x14ac:dyDescent="0.2">
      <c r="C433" s="1"/>
      <c r="D433" s="140">
        <v>6</v>
      </c>
      <c r="E433" s="141" t="s">
        <v>206</v>
      </c>
      <c r="F433" s="141"/>
      <c r="G433" s="142"/>
      <c r="H433" s="143"/>
      <c r="I433" s="143"/>
      <c r="K433" s="140">
        <v>29</v>
      </c>
      <c r="L433" s="161" t="s">
        <v>207</v>
      </c>
      <c r="M433" s="161"/>
      <c r="N433" s="161"/>
      <c r="O433" s="161"/>
      <c r="P433" s="161"/>
    </row>
    <row r="434" spans="3:17" ht="12" customHeight="1" thickBot="1" x14ac:dyDescent="0.2">
      <c r="C434" s="1"/>
      <c r="D434" s="119"/>
      <c r="E434" s="120">
        <v>1</v>
      </c>
      <c r="F434" s="158" t="s">
        <v>208</v>
      </c>
      <c r="G434" s="159"/>
      <c r="H434" s="159"/>
      <c r="I434" s="160"/>
      <c r="K434" s="119"/>
      <c r="L434" s="155">
        <v>1</v>
      </c>
      <c r="M434" s="156"/>
      <c r="N434" s="158" t="s">
        <v>209</v>
      </c>
      <c r="O434" s="159"/>
      <c r="P434" s="160"/>
    </row>
    <row r="435" spans="3:17" ht="12" customHeight="1" x14ac:dyDescent="0.15">
      <c r="C435" s="1"/>
      <c r="D435" s="119"/>
      <c r="E435" s="119"/>
      <c r="F435" s="119"/>
      <c r="G435" s="119"/>
      <c r="K435" s="119"/>
      <c r="L435" s="157"/>
      <c r="M435" s="157"/>
      <c r="N435" s="122"/>
    </row>
    <row r="436" spans="3:17" ht="12" customHeight="1" thickBot="1" x14ac:dyDescent="0.2">
      <c r="C436" s="1"/>
      <c r="D436" s="140">
        <v>7</v>
      </c>
      <c r="E436" s="141" t="s">
        <v>210</v>
      </c>
      <c r="F436" s="141"/>
      <c r="G436" s="142"/>
      <c r="H436" s="143"/>
      <c r="I436" s="143"/>
      <c r="K436" s="140">
        <v>30</v>
      </c>
      <c r="L436" s="161" t="s">
        <v>211</v>
      </c>
      <c r="M436" s="161"/>
      <c r="N436" s="161"/>
      <c r="O436" s="161"/>
      <c r="P436" s="161"/>
    </row>
    <row r="437" spans="3:17" ht="12" customHeight="1" thickBot="1" x14ac:dyDescent="0.2">
      <c r="C437" s="1"/>
      <c r="D437" s="119"/>
      <c r="E437" s="120">
        <v>1</v>
      </c>
      <c r="F437" s="158" t="s">
        <v>212</v>
      </c>
      <c r="G437" s="159"/>
      <c r="H437" s="159"/>
      <c r="I437" s="160"/>
      <c r="K437" s="119"/>
      <c r="L437" s="155">
        <v>1</v>
      </c>
      <c r="M437" s="156"/>
      <c r="N437" s="158" t="s">
        <v>213</v>
      </c>
      <c r="O437" s="159"/>
      <c r="P437" s="160"/>
    </row>
    <row r="438" spans="3:17" ht="12" customHeight="1" x14ac:dyDescent="0.15">
      <c r="C438" s="1"/>
      <c r="D438" s="119"/>
      <c r="E438" s="119"/>
      <c r="F438" s="119"/>
      <c r="G438" s="119"/>
      <c r="K438" s="119"/>
      <c r="L438" s="157"/>
      <c r="M438" s="157"/>
      <c r="N438" s="122"/>
    </row>
    <row r="439" spans="3:17" ht="12" customHeight="1" thickBot="1" x14ac:dyDescent="0.2">
      <c r="C439" s="1"/>
      <c r="D439" s="140">
        <v>8</v>
      </c>
      <c r="E439" s="141" t="s">
        <v>214</v>
      </c>
      <c r="F439" s="141"/>
      <c r="G439" s="142"/>
      <c r="H439" s="143"/>
      <c r="I439" s="143"/>
      <c r="K439" s="140">
        <v>31</v>
      </c>
      <c r="L439" s="161" t="s">
        <v>215</v>
      </c>
      <c r="M439" s="161"/>
      <c r="N439" s="161"/>
      <c r="O439" s="161"/>
      <c r="P439" s="161"/>
    </row>
    <row r="440" spans="3:17" ht="12" customHeight="1" thickBot="1" x14ac:dyDescent="0.2">
      <c r="C440" s="1"/>
      <c r="D440" s="119"/>
      <c r="E440" s="120">
        <v>3</v>
      </c>
      <c r="F440" s="158" t="s">
        <v>216</v>
      </c>
      <c r="G440" s="159"/>
      <c r="H440" s="159"/>
      <c r="I440" s="160"/>
      <c r="K440" s="119"/>
      <c r="L440" s="155">
        <v>3</v>
      </c>
      <c r="M440" s="156"/>
      <c r="N440" s="158" t="s">
        <v>217</v>
      </c>
      <c r="O440" s="159"/>
      <c r="P440" s="160"/>
    </row>
    <row r="441" spans="3:17" ht="12" customHeight="1" x14ac:dyDescent="0.15">
      <c r="C441" s="1"/>
      <c r="D441" s="119"/>
      <c r="E441" s="119"/>
      <c r="F441" s="119"/>
      <c r="G441" s="119"/>
      <c r="K441" s="119"/>
      <c r="L441" s="157"/>
      <c r="M441" s="157"/>
      <c r="N441" s="122"/>
    </row>
    <row r="442" spans="3:17" ht="12" customHeight="1" thickBot="1" x14ac:dyDescent="0.2">
      <c r="C442" s="1"/>
      <c r="D442" s="140">
        <v>9</v>
      </c>
      <c r="E442" s="141" t="s">
        <v>218</v>
      </c>
      <c r="F442" s="141"/>
      <c r="G442" s="142"/>
      <c r="H442" s="143"/>
      <c r="I442" s="143"/>
      <c r="K442" s="140">
        <v>32</v>
      </c>
      <c r="L442" s="161" t="s">
        <v>321</v>
      </c>
      <c r="M442" s="161"/>
      <c r="N442" s="161"/>
      <c r="O442" s="161"/>
      <c r="P442" s="161"/>
    </row>
    <row r="443" spans="3:17" ht="12" customHeight="1" thickBot="1" x14ac:dyDescent="0.2">
      <c r="C443" s="1"/>
      <c r="D443" s="119"/>
      <c r="E443" s="120">
        <v>1</v>
      </c>
      <c r="F443" s="158" t="s">
        <v>219</v>
      </c>
      <c r="G443" s="159"/>
      <c r="H443" s="159"/>
      <c r="I443" s="160"/>
      <c r="K443" s="119"/>
      <c r="L443" s="155">
        <v>4</v>
      </c>
      <c r="M443" s="156"/>
      <c r="N443" s="158" t="s">
        <v>217</v>
      </c>
      <c r="O443" s="159"/>
      <c r="P443" s="160"/>
    </row>
    <row r="444" spans="3:17" ht="12" customHeight="1" x14ac:dyDescent="0.15">
      <c r="C444" s="1"/>
      <c r="D444" s="119"/>
      <c r="E444" s="119"/>
      <c r="F444" s="119"/>
      <c r="G444" s="119"/>
      <c r="K444" s="119"/>
      <c r="L444" s="157"/>
      <c r="M444" s="157"/>
      <c r="N444" s="122"/>
    </row>
    <row r="445" spans="3:17" ht="12" customHeight="1" thickBot="1" x14ac:dyDescent="0.2">
      <c r="C445" s="1"/>
      <c r="D445" s="140">
        <v>10</v>
      </c>
      <c r="E445" s="141" t="s">
        <v>220</v>
      </c>
      <c r="F445" s="141"/>
      <c r="G445" s="142"/>
      <c r="H445" s="143"/>
      <c r="I445" s="143"/>
      <c r="K445" s="140">
        <v>33</v>
      </c>
      <c r="L445" s="161" t="s">
        <v>221</v>
      </c>
      <c r="M445" s="161"/>
      <c r="N445" s="161"/>
      <c r="O445" s="161"/>
      <c r="P445" s="161"/>
    </row>
    <row r="446" spans="3:17" ht="12" customHeight="1" thickBot="1" x14ac:dyDescent="0.2">
      <c r="C446" s="1"/>
      <c r="D446" s="119"/>
      <c r="E446" s="120">
        <v>1</v>
      </c>
      <c r="F446" s="158" t="s">
        <v>222</v>
      </c>
      <c r="G446" s="159"/>
      <c r="H446" s="159"/>
      <c r="I446" s="160"/>
      <c r="K446" s="119"/>
      <c r="L446" s="155">
        <v>3</v>
      </c>
      <c r="M446" s="156"/>
      <c r="N446" s="158" t="s">
        <v>217</v>
      </c>
      <c r="O446" s="159"/>
      <c r="P446" s="160"/>
    </row>
    <row r="447" spans="3:17" ht="12" customHeight="1" x14ac:dyDescent="0.15">
      <c r="C447" s="1"/>
      <c r="D447" s="119"/>
      <c r="E447" s="119"/>
      <c r="F447" s="119"/>
      <c r="G447" s="119"/>
      <c r="K447" s="119"/>
      <c r="L447" s="157"/>
      <c r="M447" s="157"/>
      <c r="N447" s="122"/>
    </row>
    <row r="448" spans="3:17" ht="12" customHeight="1" thickBot="1" x14ac:dyDescent="0.2">
      <c r="C448" s="1"/>
      <c r="D448" s="140">
        <v>11</v>
      </c>
      <c r="E448" s="141" t="s">
        <v>223</v>
      </c>
      <c r="F448" s="141"/>
      <c r="G448" s="142"/>
      <c r="H448" s="143"/>
      <c r="I448" s="143"/>
      <c r="K448" s="140">
        <v>34</v>
      </c>
      <c r="L448" s="161" t="s">
        <v>224</v>
      </c>
      <c r="M448" s="161"/>
      <c r="N448" s="161"/>
      <c r="O448" s="161"/>
      <c r="P448" s="161"/>
      <c r="Q448" s="123"/>
    </row>
    <row r="449" spans="3:17" ht="12" customHeight="1" thickBot="1" x14ac:dyDescent="0.2">
      <c r="C449" s="1"/>
      <c r="D449" s="119"/>
      <c r="E449" s="120">
        <v>1</v>
      </c>
      <c r="F449" s="158" t="s">
        <v>225</v>
      </c>
      <c r="G449" s="159"/>
      <c r="H449" s="159"/>
      <c r="I449" s="160"/>
      <c r="K449" s="119"/>
      <c r="L449" s="155">
        <v>3</v>
      </c>
      <c r="M449" s="156"/>
      <c r="N449" s="158" t="s">
        <v>217</v>
      </c>
      <c r="O449" s="159"/>
      <c r="P449" s="160"/>
      <c r="Q449" s="119"/>
    </row>
    <row r="450" spans="3:17" ht="12" customHeight="1" x14ac:dyDescent="0.15">
      <c r="C450" s="1"/>
      <c r="D450" s="119"/>
      <c r="E450" s="119"/>
      <c r="F450" s="119"/>
      <c r="G450" s="119"/>
      <c r="K450" s="119"/>
      <c r="L450" s="157"/>
      <c r="M450" s="157"/>
      <c r="N450" s="122"/>
    </row>
    <row r="451" spans="3:17" ht="12" customHeight="1" thickBot="1" x14ac:dyDescent="0.2">
      <c r="C451" s="1"/>
      <c r="D451" s="140">
        <v>12</v>
      </c>
      <c r="E451" s="141" t="s">
        <v>226</v>
      </c>
      <c r="F451" s="141"/>
      <c r="G451" s="142"/>
      <c r="H451" s="143"/>
      <c r="I451" s="143"/>
      <c r="K451" s="140">
        <v>35</v>
      </c>
      <c r="L451" s="161" t="s">
        <v>227</v>
      </c>
      <c r="M451" s="161"/>
      <c r="N451" s="161"/>
      <c r="O451" s="161"/>
      <c r="P451" s="161"/>
    </row>
    <row r="452" spans="3:17" ht="12" customHeight="1" thickBot="1" x14ac:dyDescent="0.2">
      <c r="C452" s="1"/>
      <c r="D452" s="119"/>
      <c r="E452" s="120">
        <v>1</v>
      </c>
      <c r="F452" s="158" t="s">
        <v>228</v>
      </c>
      <c r="G452" s="159"/>
      <c r="H452" s="159"/>
      <c r="I452" s="160"/>
      <c r="K452" s="119"/>
      <c r="L452" s="155">
        <v>3</v>
      </c>
      <c r="M452" s="156"/>
      <c r="N452" s="158" t="s">
        <v>217</v>
      </c>
      <c r="O452" s="159"/>
      <c r="P452" s="160"/>
    </row>
    <row r="453" spans="3:17" ht="12" customHeight="1" x14ac:dyDescent="0.15">
      <c r="C453" s="1"/>
      <c r="D453" s="119"/>
      <c r="E453" s="119"/>
      <c r="F453" s="119"/>
      <c r="G453" s="119"/>
      <c r="K453" s="119"/>
      <c r="L453" s="157"/>
      <c r="M453" s="157"/>
      <c r="N453" s="122"/>
    </row>
    <row r="454" spans="3:17" ht="12" customHeight="1" thickBot="1" x14ac:dyDescent="0.2">
      <c r="C454" s="1"/>
      <c r="D454" s="140">
        <v>13</v>
      </c>
      <c r="E454" s="141" t="s">
        <v>229</v>
      </c>
      <c r="F454" s="141"/>
      <c r="G454" s="142"/>
      <c r="H454" s="143"/>
      <c r="I454" s="143"/>
      <c r="K454" s="140">
        <v>43</v>
      </c>
      <c r="L454" s="161" t="s">
        <v>322</v>
      </c>
      <c r="M454" s="161"/>
      <c r="N454" s="161"/>
      <c r="O454" s="161"/>
      <c r="P454" s="161"/>
    </row>
    <row r="455" spans="3:17" ht="12" customHeight="1" thickBot="1" x14ac:dyDescent="0.2">
      <c r="C455" s="1"/>
      <c r="D455" s="119"/>
      <c r="E455" s="120">
        <v>1</v>
      </c>
      <c r="F455" s="158" t="s">
        <v>228</v>
      </c>
      <c r="G455" s="159"/>
      <c r="H455" s="159"/>
      <c r="I455" s="160"/>
      <c r="K455" s="119"/>
      <c r="L455" s="155">
        <v>3</v>
      </c>
      <c r="M455" s="156"/>
      <c r="N455" s="158" t="s">
        <v>217</v>
      </c>
      <c r="O455" s="159"/>
      <c r="P455" s="160"/>
    </row>
    <row r="456" spans="3:17" ht="12" customHeight="1" x14ac:dyDescent="0.15">
      <c r="C456" s="1"/>
      <c r="D456" s="119"/>
      <c r="E456" s="119"/>
      <c r="F456" s="119"/>
      <c r="G456" s="119"/>
      <c r="K456" s="119"/>
      <c r="L456" s="157"/>
      <c r="M456" s="157"/>
      <c r="N456" s="122"/>
    </row>
    <row r="457" spans="3:17" ht="12" customHeight="1" thickBot="1" x14ac:dyDescent="0.2">
      <c r="C457" s="1"/>
      <c r="D457" s="140">
        <v>14</v>
      </c>
      <c r="E457" s="141" t="s">
        <v>232</v>
      </c>
      <c r="F457" s="141"/>
      <c r="G457" s="142"/>
      <c r="H457" s="143"/>
      <c r="I457" s="143"/>
      <c r="K457" s="140">
        <v>36</v>
      </c>
      <c r="L457" s="161" t="s">
        <v>230</v>
      </c>
      <c r="M457" s="161"/>
      <c r="N457" s="161"/>
      <c r="O457" s="161"/>
      <c r="P457" s="161"/>
    </row>
    <row r="458" spans="3:17" ht="12" customHeight="1" thickBot="1" x14ac:dyDescent="0.2">
      <c r="C458" s="1"/>
      <c r="D458" s="119"/>
      <c r="E458" s="120">
        <v>1</v>
      </c>
      <c r="F458" s="158" t="s">
        <v>228</v>
      </c>
      <c r="G458" s="159"/>
      <c r="H458" s="159"/>
      <c r="I458" s="160"/>
      <c r="K458" s="119"/>
      <c r="L458" s="155">
        <v>41</v>
      </c>
      <c r="M458" s="156"/>
      <c r="N458" s="158" t="s">
        <v>231</v>
      </c>
      <c r="O458" s="159"/>
      <c r="P458" s="160"/>
    </row>
    <row r="459" spans="3:17" ht="12" customHeight="1" x14ac:dyDescent="0.15">
      <c r="C459" s="1"/>
      <c r="D459" s="119"/>
      <c r="E459" s="119"/>
      <c r="F459" s="119"/>
      <c r="G459" s="119"/>
      <c r="K459" s="119"/>
      <c r="L459" s="157"/>
      <c r="M459" s="157"/>
      <c r="N459" s="146"/>
    </row>
    <row r="460" spans="3:17" ht="12" customHeight="1" thickBot="1" x14ac:dyDescent="0.2">
      <c r="C460" s="1"/>
      <c r="D460" s="140">
        <v>15</v>
      </c>
      <c r="E460" s="141" t="s">
        <v>235</v>
      </c>
      <c r="F460" s="141"/>
      <c r="G460" s="142"/>
      <c r="H460" s="143"/>
      <c r="I460" s="143"/>
      <c r="K460" s="140">
        <v>37</v>
      </c>
      <c r="L460" s="150" t="s">
        <v>233</v>
      </c>
      <c r="M460" s="150"/>
      <c r="N460" s="150"/>
      <c r="O460" s="150"/>
      <c r="P460" s="150"/>
    </row>
    <row r="461" spans="3:17" ht="12" customHeight="1" thickBot="1" x14ac:dyDescent="0.2">
      <c r="C461" s="1"/>
      <c r="D461" s="119"/>
      <c r="E461" s="120">
        <v>1</v>
      </c>
      <c r="F461" s="158" t="s">
        <v>222</v>
      </c>
      <c r="G461" s="159"/>
      <c r="H461" s="159"/>
      <c r="I461" s="160"/>
      <c r="K461" s="119"/>
      <c r="L461" s="144">
        <v>71</v>
      </c>
      <c r="M461" s="145"/>
      <c r="N461" s="147" t="s">
        <v>234</v>
      </c>
      <c r="O461" s="148"/>
      <c r="P461" s="149"/>
    </row>
    <row r="462" spans="3:17" ht="12" customHeight="1" x14ac:dyDescent="0.15">
      <c r="C462" s="1"/>
      <c r="D462" s="119"/>
      <c r="E462" s="119"/>
      <c r="F462" s="119"/>
      <c r="G462" s="119"/>
      <c r="K462" s="119"/>
      <c r="L462" s="146"/>
      <c r="M462" s="146"/>
      <c r="N462" s="146"/>
    </row>
    <row r="463" spans="3:17" ht="12" customHeight="1" thickBot="1" x14ac:dyDescent="0.2">
      <c r="C463" s="1"/>
      <c r="D463" s="140">
        <v>16</v>
      </c>
      <c r="E463" s="141" t="s">
        <v>237</v>
      </c>
      <c r="F463" s="141"/>
      <c r="G463" s="142"/>
      <c r="H463" s="143"/>
      <c r="I463" s="143"/>
      <c r="K463" s="140">
        <v>38</v>
      </c>
      <c r="L463" s="150" t="s">
        <v>236</v>
      </c>
      <c r="M463" s="150"/>
      <c r="N463" s="150"/>
      <c r="O463" s="150"/>
      <c r="P463" s="150"/>
    </row>
    <row r="464" spans="3:17" ht="12" customHeight="1" thickBot="1" x14ac:dyDescent="0.2">
      <c r="C464" s="1"/>
      <c r="D464" s="119"/>
      <c r="E464" s="120">
        <v>1</v>
      </c>
      <c r="F464" s="158" t="s">
        <v>222</v>
      </c>
      <c r="G464" s="159"/>
      <c r="H464" s="159"/>
      <c r="I464" s="160"/>
      <c r="K464" s="119"/>
      <c r="L464" s="144">
        <v>1</v>
      </c>
      <c r="M464" s="145"/>
      <c r="N464" s="147" t="s">
        <v>217</v>
      </c>
      <c r="O464" s="148"/>
      <c r="P464" s="149"/>
    </row>
    <row r="465" spans="3:16" ht="12" customHeight="1" x14ac:dyDescent="0.15">
      <c r="C465" s="1"/>
      <c r="D465" s="119"/>
      <c r="E465" s="119"/>
      <c r="F465" s="119"/>
      <c r="G465" s="119"/>
      <c r="K465" s="119"/>
      <c r="L465" s="146"/>
      <c r="M465" s="146"/>
      <c r="N465" s="146"/>
    </row>
    <row r="466" spans="3:16" ht="12" customHeight="1" thickBot="1" x14ac:dyDescent="0.2">
      <c r="C466" s="1"/>
      <c r="D466" s="140">
        <v>17</v>
      </c>
      <c r="E466" s="141" t="s">
        <v>240</v>
      </c>
      <c r="F466" s="141"/>
      <c r="G466" s="142"/>
      <c r="H466" s="143"/>
      <c r="I466" s="143"/>
      <c r="K466" s="140">
        <v>39</v>
      </c>
      <c r="L466" s="150" t="s">
        <v>238</v>
      </c>
      <c r="M466" s="150"/>
      <c r="N466" s="150"/>
      <c r="O466" s="150"/>
      <c r="P466" s="150"/>
    </row>
    <row r="467" spans="3:16" ht="12" customHeight="1" thickBot="1" x14ac:dyDescent="0.2">
      <c r="C467" s="1"/>
      <c r="D467" s="119"/>
      <c r="E467" s="120">
        <v>1</v>
      </c>
      <c r="F467" s="158" t="s">
        <v>242</v>
      </c>
      <c r="G467" s="159"/>
      <c r="H467" s="159"/>
      <c r="I467" s="160"/>
      <c r="K467" s="119"/>
      <c r="L467" s="144">
        <v>4</v>
      </c>
      <c r="M467" s="145"/>
      <c r="N467" s="147" t="s">
        <v>239</v>
      </c>
      <c r="O467" s="148"/>
      <c r="P467" s="149"/>
    </row>
    <row r="468" spans="3:16" ht="12" customHeight="1" x14ac:dyDescent="0.15">
      <c r="C468" s="1"/>
      <c r="D468" s="119"/>
      <c r="E468" s="119"/>
      <c r="F468" s="119"/>
      <c r="G468" s="119"/>
      <c r="K468" s="119"/>
      <c r="L468" s="146"/>
      <c r="M468" s="146"/>
      <c r="N468" s="146"/>
    </row>
    <row r="469" spans="3:16" ht="12" customHeight="1" thickBot="1" x14ac:dyDescent="0.2">
      <c r="C469" s="1"/>
      <c r="D469" s="140">
        <v>18</v>
      </c>
      <c r="E469" s="141" t="s">
        <v>243</v>
      </c>
      <c r="F469" s="141"/>
      <c r="G469" s="142"/>
      <c r="H469" s="143"/>
      <c r="I469" s="143"/>
      <c r="K469" s="140">
        <v>40</v>
      </c>
      <c r="L469" s="150" t="s">
        <v>241</v>
      </c>
      <c r="M469" s="150"/>
      <c r="N469" s="150"/>
      <c r="O469" s="150"/>
      <c r="P469" s="150"/>
    </row>
    <row r="470" spans="3:16" ht="12" customHeight="1" thickBot="1" x14ac:dyDescent="0.2">
      <c r="C470" s="1"/>
      <c r="D470" s="119"/>
      <c r="E470" s="120">
        <v>1</v>
      </c>
      <c r="F470" s="158" t="s">
        <v>245</v>
      </c>
      <c r="G470" s="159"/>
      <c r="H470" s="159"/>
      <c r="I470" s="160"/>
      <c r="K470" s="119"/>
      <c r="L470" s="144">
        <v>2</v>
      </c>
      <c r="M470" s="145"/>
      <c r="N470" s="147" t="s">
        <v>217</v>
      </c>
      <c r="O470" s="148"/>
      <c r="P470" s="149"/>
    </row>
    <row r="471" spans="3:16" ht="12" customHeight="1" x14ac:dyDescent="0.15">
      <c r="C471" s="1"/>
      <c r="D471" s="119"/>
      <c r="E471" s="119"/>
      <c r="F471" s="119"/>
      <c r="G471" s="119"/>
      <c r="K471" s="119"/>
      <c r="L471" s="146"/>
      <c r="M471" s="146"/>
      <c r="N471" s="146"/>
    </row>
    <row r="472" spans="3:16" ht="12" customHeight="1" thickBot="1" x14ac:dyDescent="0.2">
      <c r="C472" s="1"/>
      <c r="D472" s="140">
        <v>19</v>
      </c>
      <c r="E472" s="141" t="s">
        <v>247</v>
      </c>
      <c r="F472" s="141"/>
      <c r="G472" s="142"/>
      <c r="H472" s="143"/>
      <c r="I472" s="143"/>
      <c r="K472" s="140">
        <v>41</v>
      </c>
      <c r="L472" s="150" t="s">
        <v>244</v>
      </c>
      <c r="M472" s="150"/>
      <c r="N472" s="150"/>
      <c r="O472" s="150"/>
      <c r="P472" s="150"/>
    </row>
    <row r="473" spans="3:16" ht="12" customHeight="1" thickBot="1" x14ac:dyDescent="0.2">
      <c r="C473" s="1"/>
      <c r="D473" s="119"/>
      <c r="E473" s="120">
        <v>1</v>
      </c>
      <c r="F473" s="158" t="s">
        <v>249</v>
      </c>
      <c r="G473" s="159"/>
      <c r="H473" s="159"/>
      <c r="I473" s="160"/>
      <c r="K473" s="119"/>
      <c r="L473" s="144">
        <v>27</v>
      </c>
      <c r="M473" s="145"/>
      <c r="N473" s="147" t="s">
        <v>246</v>
      </c>
      <c r="O473" s="148"/>
      <c r="P473" s="149"/>
    </row>
    <row r="474" spans="3:16" ht="12" customHeight="1" x14ac:dyDescent="0.15">
      <c r="C474" s="1"/>
      <c r="D474" s="119"/>
      <c r="E474" s="119"/>
      <c r="F474" s="119"/>
      <c r="G474" s="119"/>
      <c r="K474" s="119"/>
      <c r="L474" s="146"/>
      <c r="M474" s="146"/>
      <c r="N474" s="146"/>
    </row>
    <row r="475" spans="3:16" ht="12" customHeight="1" thickBot="1" x14ac:dyDescent="0.2">
      <c r="C475" s="1"/>
      <c r="D475" s="140">
        <v>20</v>
      </c>
      <c r="E475" s="141" t="s">
        <v>251</v>
      </c>
      <c r="F475" s="141"/>
      <c r="G475" s="142"/>
      <c r="H475" s="143"/>
      <c r="I475" s="143"/>
      <c r="K475" s="140">
        <v>42</v>
      </c>
      <c r="L475" s="150" t="s">
        <v>248</v>
      </c>
      <c r="M475" s="150"/>
      <c r="N475" s="150"/>
      <c r="O475" s="150"/>
      <c r="P475" s="150"/>
    </row>
    <row r="476" spans="3:16" ht="12" customHeight="1" thickBot="1" x14ac:dyDescent="0.2">
      <c r="C476" s="1"/>
      <c r="D476" s="119"/>
      <c r="E476" s="120">
        <v>1</v>
      </c>
      <c r="F476" s="158" t="s">
        <v>245</v>
      </c>
      <c r="G476" s="159"/>
      <c r="H476" s="159"/>
      <c r="I476" s="160"/>
      <c r="K476" s="119"/>
      <c r="L476" s="144">
        <v>5</v>
      </c>
      <c r="M476" s="145"/>
      <c r="N476" s="147" t="s">
        <v>250</v>
      </c>
      <c r="O476" s="148"/>
      <c r="P476" s="149"/>
    </row>
    <row r="477" spans="3:16" ht="12" customHeight="1" x14ac:dyDescent="0.15">
      <c r="C477" s="1"/>
      <c r="D477" s="119"/>
      <c r="E477" s="119"/>
      <c r="F477" s="119"/>
      <c r="G477" s="119"/>
    </row>
    <row r="478" spans="3:16" ht="12" customHeight="1" thickBot="1" x14ac:dyDescent="0.2">
      <c r="C478" s="1"/>
      <c r="D478" s="140">
        <v>21</v>
      </c>
      <c r="E478" s="141" t="s">
        <v>252</v>
      </c>
      <c r="F478" s="141"/>
      <c r="G478" s="142"/>
      <c r="H478" s="143"/>
      <c r="I478" s="143"/>
      <c r="K478" s="140">
        <v>44</v>
      </c>
      <c r="L478" s="150" t="s">
        <v>323</v>
      </c>
      <c r="M478" s="150"/>
      <c r="N478" s="150"/>
      <c r="O478" s="150"/>
      <c r="P478" s="150"/>
    </row>
    <row r="479" spans="3:16" ht="12" customHeight="1" thickBot="1" x14ac:dyDescent="0.2">
      <c r="C479" s="1"/>
      <c r="D479" s="119"/>
      <c r="E479" s="120">
        <v>1</v>
      </c>
      <c r="F479" s="158" t="s">
        <v>245</v>
      </c>
      <c r="G479" s="159"/>
      <c r="H479" s="159"/>
      <c r="I479" s="160"/>
      <c r="K479" s="119"/>
      <c r="L479" s="144">
        <v>4</v>
      </c>
      <c r="M479" s="145"/>
      <c r="N479" s="147" t="s">
        <v>324</v>
      </c>
      <c r="O479" s="148"/>
      <c r="P479" s="149"/>
    </row>
    <row r="480" spans="3:16" ht="12" customHeight="1" x14ac:dyDescent="0.15">
      <c r="C480" s="1"/>
      <c r="D480" s="119"/>
      <c r="E480" s="119"/>
      <c r="F480" s="119"/>
      <c r="G480" s="119"/>
    </row>
    <row r="481" spans="1:16" ht="12" customHeight="1" thickBot="1" x14ac:dyDescent="0.2">
      <c r="C481" s="1"/>
      <c r="D481" s="140">
        <v>22</v>
      </c>
      <c r="E481" s="141" t="s">
        <v>253</v>
      </c>
      <c r="F481" s="141"/>
      <c r="G481" s="142"/>
      <c r="H481" s="143"/>
      <c r="I481" s="143"/>
    </row>
    <row r="482" spans="1:16" ht="12" customHeight="1" thickBot="1" x14ac:dyDescent="0.2">
      <c r="C482" s="1"/>
      <c r="D482" s="119"/>
      <c r="E482" s="120">
        <v>1</v>
      </c>
      <c r="F482" s="158" t="s">
        <v>222</v>
      </c>
      <c r="G482" s="159"/>
      <c r="H482" s="159"/>
      <c r="I482" s="160"/>
    </row>
    <row r="483" spans="1:16" ht="12" customHeight="1" x14ac:dyDescent="0.15">
      <c r="C483" s="1"/>
      <c r="D483" s="119"/>
      <c r="E483" s="119"/>
      <c r="F483" s="119"/>
      <c r="G483" s="119"/>
    </row>
    <row r="484" spans="1:16" ht="12" customHeight="1" thickBot="1" x14ac:dyDescent="0.2">
      <c r="C484" s="1"/>
      <c r="D484" s="140">
        <v>23</v>
      </c>
      <c r="E484" s="141" t="s">
        <v>254</v>
      </c>
      <c r="F484" s="141"/>
      <c r="G484" s="142"/>
      <c r="H484" s="143"/>
      <c r="I484" s="143"/>
    </row>
    <row r="485" spans="1:16" s="29" customFormat="1" ht="12" customHeight="1" thickBot="1" x14ac:dyDescent="0.2">
      <c r="C485" s="28"/>
      <c r="D485" s="119"/>
      <c r="E485" s="120">
        <v>1</v>
      </c>
      <c r="F485" s="158" t="s">
        <v>222</v>
      </c>
      <c r="G485" s="159"/>
      <c r="H485" s="159"/>
      <c r="I485" s="160"/>
      <c r="J485" s="51"/>
      <c r="K485" s="51"/>
      <c r="L485" s="51"/>
      <c r="M485" s="51"/>
      <c r="N485" s="51"/>
      <c r="O485" s="51"/>
      <c r="P485" s="51"/>
    </row>
    <row r="486" spans="1:16" ht="12" customHeight="1" x14ac:dyDescent="0.2">
      <c r="B486" s="1"/>
    </row>
    <row r="487" spans="1:16" ht="12" customHeight="1" x14ac:dyDescent="0.2">
      <c r="B487" s="1"/>
    </row>
    <row r="488" spans="1:16" ht="12" customHeight="1" x14ac:dyDescent="0.2">
      <c r="B488" s="1"/>
      <c r="C488" s="28" t="s">
        <v>279</v>
      </c>
      <c r="D488" s="29" t="s">
        <v>280</v>
      </c>
      <c r="E488" s="29"/>
      <c r="F488" s="29"/>
      <c r="G488" s="29"/>
      <c r="H488" s="29"/>
      <c r="I488" s="29"/>
      <c r="J488" s="29"/>
    </row>
    <row r="489" spans="1:16" ht="12" customHeight="1" x14ac:dyDescent="0.2">
      <c r="B489" s="1"/>
      <c r="C489" s="28"/>
      <c r="D489" s="121" t="s">
        <v>396</v>
      </c>
      <c r="E489" s="121"/>
      <c r="F489" s="121"/>
      <c r="G489" s="121"/>
      <c r="H489" s="121"/>
      <c r="I489" s="121"/>
      <c r="J489" s="121"/>
    </row>
    <row r="490" spans="1:16" ht="12" customHeight="1" x14ac:dyDescent="0.2">
      <c r="B490" s="1"/>
    </row>
    <row r="491" spans="1:16" s="29" customFormat="1" ht="12" customHeight="1" x14ac:dyDescent="0.2">
      <c r="A491" s="8"/>
      <c r="B491" s="25" t="s">
        <v>54</v>
      </c>
      <c r="C491" s="14" t="s">
        <v>69</v>
      </c>
      <c r="D491" s="8"/>
      <c r="E491" s="8"/>
      <c r="F491" s="8"/>
      <c r="G491" s="8"/>
      <c r="H491" s="8"/>
      <c r="I491" s="8"/>
      <c r="J491" s="8"/>
      <c r="K491" s="8"/>
      <c r="L491" s="8"/>
      <c r="M491" s="8"/>
      <c r="N491" s="8"/>
      <c r="O491" s="8"/>
      <c r="P491" s="8"/>
    </row>
    <row r="492" spans="1:16" ht="6" customHeight="1" x14ac:dyDescent="0.2">
      <c r="A492" s="2"/>
    </row>
    <row r="493" spans="1:16" ht="6" customHeight="1" x14ac:dyDescent="0.2">
      <c r="A493" s="1"/>
    </row>
    <row r="494" spans="1:16" ht="14.25" customHeight="1" x14ac:dyDescent="0.2">
      <c r="A494" s="29"/>
      <c r="B494" s="29"/>
      <c r="C494" s="28" t="s">
        <v>7</v>
      </c>
      <c r="D494" s="29" t="s">
        <v>281</v>
      </c>
      <c r="E494" s="29"/>
      <c r="F494" s="29"/>
      <c r="G494" s="29"/>
      <c r="H494" s="29"/>
      <c r="I494" s="29"/>
      <c r="J494" s="29"/>
      <c r="K494" s="29"/>
      <c r="L494" s="29"/>
      <c r="M494" s="29"/>
      <c r="N494" s="29"/>
      <c r="O494" s="29"/>
      <c r="P494" s="29"/>
    </row>
    <row r="495" spans="1:16" ht="11.25" customHeight="1" x14ac:dyDescent="0.2">
      <c r="A495" s="29"/>
      <c r="B495" s="29"/>
      <c r="C495" s="34" t="s">
        <v>70</v>
      </c>
      <c r="D495" s="322" t="s">
        <v>285</v>
      </c>
      <c r="E495" s="322"/>
      <c r="F495" s="322"/>
      <c r="G495" s="322"/>
      <c r="H495" s="322"/>
      <c r="I495" s="322"/>
      <c r="J495" s="322"/>
      <c r="K495" s="322"/>
      <c r="L495" s="322"/>
      <c r="M495" s="322"/>
      <c r="N495" s="322"/>
      <c r="O495" s="322"/>
      <c r="P495" s="322"/>
    </row>
    <row r="496" spans="1:16" s="29" customFormat="1" ht="10.5" customHeight="1" x14ac:dyDescent="0.2">
      <c r="B496" s="45"/>
      <c r="C496" s="45"/>
      <c r="D496" s="322"/>
      <c r="E496" s="322"/>
      <c r="F496" s="322"/>
      <c r="G496" s="322"/>
      <c r="H496" s="322"/>
      <c r="I496" s="322"/>
      <c r="J496" s="322"/>
      <c r="K496" s="322"/>
      <c r="L496" s="322"/>
      <c r="M496" s="322"/>
      <c r="N496" s="322"/>
      <c r="O496" s="322"/>
      <c r="P496" s="322"/>
    </row>
    <row r="497" spans="1:16" ht="12.75" customHeight="1" x14ac:dyDescent="0.2">
      <c r="A497" s="29"/>
      <c r="B497" s="45"/>
      <c r="C497" s="45"/>
      <c r="D497" s="322"/>
      <c r="E497" s="322"/>
      <c r="F497" s="322"/>
      <c r="G497" s="322"/>
      <c r="H497" s="322"/>
      <c r="I497" s="322"/>
      <c r="J497" s="322"/>
      <c r="K497" s="322"/>
      <c r="L497" s="322"/>
      <c r="M497" s="322"/>
      <c r="N497" s="322"/>
      <c r="O497" s="322"/>
      <c r="P497" s="322"/>
    </row>
    <row r="498" spans="1:16" s="29" customFormat="1" ht="35.25" customHeight="1" x14ac:dyDescent="0.2">
      <c r="C498" s="28" t="s">
        <v>64</v>
      </c>
      <c r="D498" s="162" t="s">
        <v>282</v>
      </c>
      <c r="E498" s="162"/>
      <c r="F498" s="162"/>
      <c r="G498" s="162"/>
      <c r="H498" s="162"/>
      <c r="I498" s="162"/>
      <c r="J498" s="162"/>
      <c r="K498" s="162"/>
      <c r="L498" s="162"/>
      <c r="M498" s="162"/>
      <c r="N498" s="162"/>
      <c r="O498" s="162"/>
      <c r="P498" s="162"/>
    </row>
    <row r="499" spans="1:16" ht="14.25" customHeight="1" x14ac:dyDescent="0.2">
      <c r="A499" s="29"/>
      <c r="B499" s="29"/>
      <c r="C499" s="34" t="s">
        <v>72</v>
      </c>
      <c r="D499" s="322" t="s">
        <v>286</v>
      </c>
      <c r="E499" s="322"/>
      <c r="F499" s="322"/>
      <c r="G499" s="322"/>
      <c r="H499" s="322"/>
      <c r="I499" s="322"/>
      <c r="J499" s="322"/>
      <c r="K499" s="322"/>
      <c r="L499" s="322"/>
      <c r="M499" s="322"/>
      <c r="N499" s="322"/>
      <c r="O499" s="322"/>
      <c r="P499" s="322"/>
    </row>
    <row r="500" spans="1:16" s="29" customFormat="1" ht="21.75" customHeight="1" x14ac:dyDescent="0.2">
      <c r="B500" s="45"/>
      <c r="C500" s="45"/>
      <c r="D500" s="322"/>
      <c r="E500" s="322"/>
      <c r="F500" s="322"/>
      <c r="G500" s="322"/>
      <c r="H500" s="322"/>
      <c r="I500" s="322"/>
      <c r="J500" s="322"/>
      <c r="K500" s="322"/>
      <c r="L500" s="322"/>
      <c r="M500" s="322"/>
      <c r="N500" s="322"/>
      <c r="O500" s="322"/>
      <c r="P500" s="322"/>
    </row>
    <row r="501" spans="1:16" ht="15" customHeight="1" x14ac:dyDescent="0.2">
      <c r="A501" s="29"/>
      <c r="B501" s="29"/>
      <c r="C501" s="28" t="s">
        <v>66</v>
      </c>
      <c r="D501" s="292" t="s">
        <v>71</v>
      </c>
      <c r="E501" s="292"/>
      <c r="F501" s="292"/>
      <c r="G501" s="292"/>
      <c r="H501" s="292"/>
      <c r="I501" s="292"/>
      <c r="J501" s="292"/>
      <c r="K501" s="292"/>
      <c r="L501" s="292"/>
      <c r="M501" s="292"/>
      <c r="N501" s="292"/>
      <c r="O501" s="292"/>
      <c r="P501" s="292"/>
    </row>
    <row r="502" spans="1:16" s="29" customFormat="1" ht="12" customHeight="1" x14ac:dyDescent="0.2">
      <c r="D502" s="53" t="s">
        <v>283</v>
      </c>
      <c r="E502" s="40"/>
      <c r="F502" s="40"/>
      <c r="G502" s="40"/>
      <c r="H502" s="40"/>
      <c r="I502" s="40"/>
      <c r="J502" s="40"/>
      <c r="K502" s="40"/>
      <c r="L502" s="40"/>
      <c r="M502" s="40"/>
      <c r="N502" s="40"/>
      <c r="O502" s="40"/>
      <c r="P502" s="40"/>
    </row>
    <row r="503" spans="1:16" ht="13.5" customHeight="1" x14ac:dyDescent="0.2">
      <c r="A503" s="29"/>
      <c r="B503" s="29"/>
      <c r="C503" s="29"/>
      <c r="D503" s="53" t="s">
        <v>284</v>
      </c>
      <c r="E503" s="40"/>
      <c r="F503" s="40"/>
      <c r="G503" s="40"/>
      <c r="H503" s="40"/>
      <c r="I503" s="40"/>
      <c r="J503" s="40"/>
      <c r="K503" s="40"/>
      <c r="L503" s="40"/>
      <c r="M503" s="40"/>
      <c r="N503" s="40"/>
      <c r="O503" s="40"/>
      <c r="P503" s="40"/>
    </row>
    <row r="504" spans="1:16" s="29" customFormat="1" ht="12" hidden="1" customHeight="1" x14ac:dyDescent="0.2"/>
    <row r="505" spans="1:16" ht="6" customHeight="1" x14ac:dyDescent="0.2"/>
    <row r="506" spans="1:16" ht="12" customHeight="1" x14ac:dyDescent="0.2">
      <c r="B506" s="25" t="s">
        <v>53</v>
      </c>
      <c r="C506" s="14" t="s">
        <v>73</v>
      </c>
    </row>
    <row r="507" spans="1:16" ht="12" customHeight="1" x14ac:dyDescent="0.2">
      <c r="A507" s="2"/>
    </row>
    <row r="508" spans="1:16" ht="12" customHeight="1" x14ac:dyDescent="0.2">
      <c r="B508" s="25" t="s">
        <v>75</v>
      </c>
      <c r="C508" s="14" t="s">
        <v>76</v>
      </c>
    </row>
    <row r="509" spans="1:16" s="29" customFormat="1" ht="12" customHeight="1" x14ac:dyDescent="0.2">
      <c r="B509" s="8"/>
      <c r="C509" s="8"/>
      <c r="D509" s="8"/>
      <c r="E509" s="8"/>
      <c r="F509" s="8"/>
      <c r="G509" s="8"/>
      <c r="H509" s="8"/>
      <c r="I509" s="8"/>
      <c r="J509" s="8"/>
      <c r="K509" s="8"/>
      <c r="L509" s="8"/>
      <c r="M509" s="8"/>
      <c r="N509" s="8"/>
      <c r="O509" s="8"/>
      <c r="P509" s="8"/>
    </row>
    <row r="510" spans="1:16" ht="12" customHeight="1" x14ac:dyDescent="0.2">
      <c r="B510" s="25" t="s">
        <v>77</v>
      </c>
      <c r="C510" s="14" t="s">
        <v>78</v>
      </c>
    </row>
    <row r="511" spans="1:16" ht="12" customHeight="1" x14ac:dyDescent="0.2">
      <c r="B511" s="25"/>
      <c r="C511" s="14"/>
    </row>
    <row r="512" spans="1:16" s="29" customFormat="1" ht="12" customHeight="1" x14ac:dyDescent="0.2">
      <c r="C512" s="28" t="s">
        <v>7</v>
      </c>
      <c r="D512" s="29" t="s">
        <v>287</v>
      </c>
    </row>
    <row r="513" spans="2:17" s="29" customFormat="1" ht="12" customHeight="1" x14ac:dyDescent="0.2">
      <c r="C513" s="28" t="s">
        <v>61</v>
      </c>
      <c r="D513" s="29" t="s">
        <v>288</v>
      </c>
    </row>
    <row r="514" spans="2:17" s="29" customFormat="1" ht="12" customHeight="1" x14ac:dyDescent="0.2">
      <c r="C514" s="28" t="s">
        <v>64</v>
      </c>
      <c r="D514" s="29" t="s">
        <v>289</v>
      </c>
    </row>
    <row r="515" spans="2:17" s="29" customFormat="1" ht="12" customHeight="1" x14ac:dyDescent="0.2">
      <c r="C515" s="28" t="s">
        <v>65</v>
      </c>
      <c r="D515" s="29" t="s">
        <v>290</v>
      </c>
    </row>
    <row r="516" spans="2:17" s="29" customFormat="1" ht="12" customHeight="1" x14ac:dyDescent="0.2">
      <c r="C516" s="28" t="s">
        <v>66</v>
      </c>
      <c r="D516" s="29" t="s">
        <v>291</v>
      </c>
    </row>
    <row r="517" spans="2:17" s="29" customFormat="1" ht="12" customHeight="1" x14ac:dyDescent="0.2">
      <c r="C517" s="28" t="s">
        <v>79</v>
      </c>
      <c r="D517" s="322" t="s">
        <v>292</v>
      </c>
      <c r="E517" s="322"/>
      <c r="F517" s="322"/>
      <c r="G517" s="322"/>
      <c r="H517" s="322"/>
      <c r="I517" s="322"/>
      <c r="J517" s="322"/>
      <c r="K517" s="322"/>
      <c r="L517" s="322"/>
      <c r="M517" s="322"/>
      <c r="N517" s="322"/>
      <c r="O517" s="322"/>
      <c r="P517" s="322"/>
    </row>
    <row r="518" spans="2:17" s="29" customFormat="1" ht="12" customHeight="1" x14ac:dyDescent="0.2">
      <c r="C518" s="28"/>
      <c r="D518" s="322"/>
      <c r="E518" s="322"/>
      <c r="F518" s="322"/>
      <c r="G518" s="322"/>
      <c r="H518" s="322"/>
      <c r="I518" s="322"/>
      <c r="J518" s="322"/>
      <c r="K518" s="322"/>
      <c r="L518" s="322"/>
      <c r="M518" s="322"/>
      <c r="N518" s="322"/>
      <c r="O518" s="322"/>
      <c r="P518" s="322"/>
    </row>
    <row r="519" spans="2:17" s="29" customFormat="1" ht="12" customHeight="1" x14ac:dyDescent="0.2">
      <c r="C519" s="28" t="s">
        <v>68</v>
      </c>
      <c r="D519" s="29" t="s">
        <v>293</v>
      </c>
    </row>
    <row r="520" spans="2:17" s="29" customFormat="1" ht="12" customHeight="1" x14ac:dyDescent="0.2">
      <c r="C520" s="28" t="s">
        <v>74</v>
      </c>
      <c r="D520" s="29" t="s">
        <v>294</v>
      </c>
    </row>
    <row r="521" spans="2:17" s="29" customFormat="1" ht="12" customHeight="1" x14ac:dyDescent="0.2">
      <c r="B521" s="8"/>
      <c r="C521" s="8"/>
      <c r="D521" s="8"/>
      <c r="E521" s="8"/>
      <c r="F521" s="8"/>
      <c r="G521" s="8"/>
      <c r="H521" s="8"/>
      <c r="I521" s="8"/>
      <c r="J521" s="8"/>
      <c r="K521" s="8"/>
      <c r="L521" s="8"/>
      <c r="M521" s="8"/>
      <c r="N521" s="8"/>
      <c r="O521" s="8"/>
      <c r="P521" s="8"/>
      <c r="Q521" s="8"/>
    </row>
    <row r="522" spans="2:17" ht="12" customHeight="1" x14ac:dyDescent="0.2">
      <c r="B522" s="25" t="s">
        <v>80</v>
      </c>
      <c r="C522" s="14" t="s">
        <v>81</v>
      </c>
    </row>
    <row r="523" spans="2:17" ht="12" customHeight="1" x14ac:dyDescent="0.2">
      <c r="B523" s="25"/>
      <c r="C523" s="14"/>
    </row>
    <row r="524" spans="2:17" s="29" customFormat="1" ht="12" customHeight="1" x14ac:dyDescent="0.2">
      <c r="C524" s="124" t="s">
        <v>295</v>
      </c>
    </row>
    <row r="525" spans="2:17" s="29" customFormat="1" ht="12" customHeight="1" x14ac:dyDescent="0.2"/>
    <row r="526" spans="2:17" ht="12" customHeight="1" x14ac:dyDescent="0.2">
      <c r="B526" s="25" t="s">
        <v>82</v>
      </c>
      <c r="C526" s="14" t="s">
        <v>83</v>
      </c>
    </row>
    <row r="527" spans="2:17" ht="12" customHeight="1" x14ac:dyDescent="0.2">
      <c r="B527" s="25"/>
      <c r="C527" s="14"/>
    </row>
    <row r="528" spans="2:17" ht="12" customHeight="1" x14ac:dyDescent="0.2">
      <c r="C528" s="329" t="s">
        <v>297</v>
      </c>
      <c r="D528" s="329"/>
      <c r="E528" s="329"/>
      <c r="F528" s="329"/>
      <c r="G528" s="329"/>
      <c r="H528" s="329"/>
      <c r="I528" s="329"/>
      <c r="J528" s="126"/>
      <c r="K528" s="126"/>
    </row>
    <row r="529" spans="2:17" s="29" customFormat="1" ht="12" customHeight="1" x14ac:dyDescent="0.2">
      <c r="B529" s="8"/>
      <c r="C529" s="8"/>
      <c r="D529" s="8"/>
      <c r="E529" s="8"/>
      <c r="F529" s="8"/>
      <c r="G529" s="8"/>
      <c r="H529" s="8"/>
      <c r="I529" s="8"/>
      <c r="J529" s="8"/>
      <c r="K529" s="8"/>
      <c r="L529" s="8"/>
      <c r="M529" s="8"/>
      <c r="N529" s="8"/>
      <c r="O529" s="8"/>
      <c r="P529" s="8"/>
      <c r="Q529" s="8"/>
    </row>
    <row r="530" spans="2:17" ht="12" customHeight="1" x14ac:dyDescent="0.2">
      <c r="B530" s="25" t="s">
        <v>84</v>
      </c>
      <c r="C530" s="14" t="s">
        <v>85</v>
      </c>
    </row>
    <row r="531" spans="2:17" ht="12" customHeight="1" x14ac:dyDescent="0.2">
      <c r="B531" s="25"/>
      <c r="C531" s="14"/>
    </row>
    <row r="532" spans="2:17" ht="12" customHeight="1" x14ac:dyDescent="0.2">
      <c r="C532" s="329" t="s">
        <v>326</v>
      </c>
      <c r="D532" s="329"/>
      <c r="E532" s="329"/>
      <c r="F532" s="329"/>
      <c r="G532" s="329"/>
      <c r="H532" s="329"/>
      <c r="I532" s="329"/>
    </row>
    <row r="533" spans="2:17" s="29" customFormat="1" ht="12" customHeight="1" x14ac:dyDescent="0.2">
      <c r="B533" s="8"/>
      <c r="C533" s="8"/>
      <c r="D533" s="8"/>
      <c r="E533" s="8"/>
      <c r="F533" s="8"/>
      <c r="G533" s="8"/>
      <c r="H533" s="8"/>
      <c r="I533" s="8"/>
      <c r="J533" s="8"/>
      <c r="K533" s="8"/>
      <c r="L533" s="8"/>
      <c r="M533" s="8"/>
      <c r="N533" s="8"/>
      <c r="O533" s="8"/>
      <c r="P533" s="8"/>
      <c r="Q533" s="8"/>
    </row>
    <row r="534" spans="2:17" ht="12" customHeight="1" x14ac:dyDescent="0.2">
      <c r="B534" s="25" t="s">
        <v>86</v>
      </c>
      <c r="C534" s="14" t="s">
        <v>87</v>
      </c>
    </row>
    <row r="535" spans="2:17" ht="12" customHeight="1" x14ac:dyDescent="0.2">
      <c r="B535" s="25"/>
      <c r="C535" s="14"/>
    </row>
    <row r="536" spans="2:17" s="29" customFormat="1" ht="12" customHeight="1" x14ac:dyDescent="0.2">
      <c r="C536" s="20" t="s">
        <v>296</v>
      </c>
      <c r="D536" s="125"/>
      <c r="E536" s="125"/>
      <c r="F536" s="125"/>
      <c r="G536" s="125"/>
      <c r="H536" s="125"/>
      <c r="I536" s="125"/>
      <c r="J536" s="125"/>
      <c r="K536" s="125"/>
      <c r="L536" s="125"/>
      <c r="M536" s="125"/>
      <c r="N536" s="125"/>
      <c r="O536" s="125"/>
      <c r="P536" s="125"/>
    </row>
    <row r="537" spans="2:17" s="29" customFormat="1" ht="12" hidden="1" customHeight="1" x14ac:dyDescent="0.2">
      <c r="B537" s="8"/>
      <c r="C537" s="8"/>
      <c r="D537" s="8"/>
      <c r="E537" s="8"/>
      <c r="F537" s="8"/>
      <c r="G537" s="8"/>
      <c r="H537" s="8"/>
      <c r="I537" s="8"/>
      <c r="J537" s="8"/>
      <c r="K537" s="8"/>
      <c r="L537" s="8"/>
      <c r="M537" s="8"/>
      <c r="N537" s="8"/>
      <c r="O537" s="8"/>
      <c r="P537" s="8"/>
      <c r="Q537" s="8"/>
    </row>
    <row r="538" spans="2:17" ht="12" customHeight="1" x14ac:dyDescent="0.2">
      <c r="B538" s="25" t="s">
        <v>88</v>
      </c>
      <c r="C538" s="14" t="s">
        <v>89</v>
      </c>
    </row>
    <row r="539" spans="2:17" ht="12" customHeight="1" x14ac:dyDescent="0.2">
      <c r="B539" s="25"/>
      <c r="C539" s="14"/>
    </row>
    <row r="540" spans="2:17" s="29" customFormat="1" ht="12" customHeight="1" x14ac:dyDescent="0.2">
      <c r="C540" s="124" t="s">
        <v>7</v>
      </c>
      <c r="D540" s="53" t="s">
        <v>298</v>
      </c>
    </row>
    <row r="541" spans="2:17" s="29" customFormat="1" ht="12" customHeight="1" x14ac:dyDescent="0.2">
      <c r="C541" s="124" t="s">
        <v>61</v>
      </c>
      <c r="D541" s="53" t="s">
        <v>299</v>
      </c>
    </row>
    <row r="542" spans="2:17" s="29" customFormat="1" ht="12" customHeight="1" x14ac:dyDescent="0.2">
      <c r="B542" s="8"/>
      <c r="C542" s="8"/>
      <c r="D542" s="8"/>
      <c r="E542" s="8"/>
      <c r="F542" s="8"/>
      <c r="G542" s="8"/>
      <c r="H542" s="8"/>
      <c r="I542" s="8"/>
      <c r="J542" s="8"/>
      <c r="K542" s="8"/>
      <c r="L542" s="8"/>
      <c r="M542" s="8"/>
      <c r="N542" s="8"/>
      <c r="O542" s="8"/>
      <c r="P542" s="8"/>
      <c r="Q542" s="8"/>
    </row>
    <row r="543" spans="2:17" ht="12" customHeight="1" x14ac:dyDescent="0.2">
      <c r="B543" s="25" t="s">
        <v>90</v>
      </c>
      <c r="C543" s="14" t="s">
        <v>91</v>
      </c>
    </row>
    <row r="544" spans="2:17" ht="12" customHeight="1" x14ac:dyDescent="0.2">
      <c r="B544" s="25"/>
      <c r="C544" s="14"/>
    </row>
    <row r="545" spans="2:17" ht="12" customHeight="1" x14ac:dyDescent="0.2">
      <c r="B545" s="25"/>
      <c r="C545" s="53" t="s">
        <v>300</v>
      </c>
    </row>
    <row r="546" spans="2:17" s="29" customFormat="1" x14ac:dyDescent="0.2">
      <c r="B546" s="8"/>
      <c r="C546" s="8"/>
      <c r="D546" s="8"/>
      <c r="E546" s="8"/>
      <c r="F546" s="8"/>
      <c r="G546" s="8"/>
      <c r="H546" s="8"/>
      <c r="I546" s="8"/>
      <c r="J546" s="8"/>
      <c r="K546" s="8"/>
      <c r="L546" s="8"/>
      <c r="M546" s="8"/>
      <c r="N546" s="8"/>
      <c r="O546" s="8"/>
      <c r="P546" s="8"/>
      <c r="Q546" s="8"/>
    </row>
    <row r="547" spans="2:17" ht="12" customHeight="1" x14ac:dyDescent="0.2">
      <c r="B547" s="25" t="s">
        <v>92</v>
      </c>
      <c r="C547" s="14" t="s">
        <v>93</v>
      </c>
    </row>
    <row r="548" spans="2:17" ht="12" customHeight="1" x14ac:dyDescent="0.2">
      <c r="B548" s="25"/>
      <c r="C548" s="14"/>
    </row>
    <row r="549" spans="2:17" s="29" customFormat="1" ht="24" customHeight="1" x14ac:dyDescent="0.2">
      <c r="C549" s="328" t="s">
        <v>115</v>
      </c>
      <c r="D549" s="328"/>
      <c r="E549" s="328"/>
      <c r="F549" s="328"/>
      <c r="G549" s="328"/>
      <c r="H549" s="328"/>
      <c r="I549" s="328"/>
      <c r="J549" s="328"/>
      <c r="K549" s="328"/>
      <c r="L549" s="328"/>
      <c r="M549" s="328"/>
      <c r="N549" s="328"/>
      <c r="O549" s="328"/>
      <c r="P549" s="328"/>
    </row>
    <row r="550" spans="2:17" s="29" customFormat="1" x14ac:dyDescent="0.2">
      <c r="B550" s="8"/>
      <c r="C550" s="8"/>
      <c r="D550" s="8"/>
      <c r="E550" s="8"/>
      <c r="F550" s="8"/>
      <c r="G550" s="8"/>
      <c r="H550" s="8"/>
      <c r="I550" s="8"/>
      <c r="J550" s="8"/>
      <c r="K550" s="8"/>
      <c r="L550" s="8"/>
      <c r="M550" s="8"/>
      <c r="N550" s="8"/>
      <c r="O550" s="8"/>
      <c r="P550" s="8"/>
      <c r="Q550" s="8"/>
    </row>
    <row r="551" spans="2:17" ht="12" customHeight="1" x14ac:dyDescent="0.2">
      <c r="B551" s="25" t="s">
        <v>94</v>
      </c>
      <c r="C551" s="14" t="s">
        <v>95</v>
      </c>
    </row>
    <row r="552" spans="2:17" ht="12" customHeight="1" x14ac:dyDescent="0.2">
      <c r="B552" s="25"/>
      <c r="C552" s="14"/>
    </row>
    <row r="553" spans="2:17" s="29" customFormat="1" x14ac:dyDescent="0.2">
      <c r="B553" s="8"/>
      <c r="C553" s="14" t="s">
        <v>301</v>
      </c>
      <c r="D553" s="8"/>
      <c r="E553" s="8"/>
      <c r="F553" s="8"/>
      <c r="G553" s="8"/>
      <c r="H553" s="8"/>
      <c r="I553" s="8"/>
      <c r="J553" s="8"/>
      <c r="K553" s="8"/>
      <c r="L553" s="8"/>
      <c r="M553" s="8"/>
      <c r="N553" s="8"/>
      <c r="O553" s="8"/>
      <c r="P553" s="8"/>
      <c r="Q553" s="8"/>
    </row>
    <row r="554" spans="2:17" s="29" customFormat="1" x14ac:dyDescent="0.2">
      <c r="B554" s="8"/>
      <c r="C554" s="14" t="s">
        <v>302</v>
      </c>
      <c r="D554" s="8"/>
      <c r="E554" s="8"/>
      <c r="F554" s="8"/>
      <c r="G554" s="8"/>
      <c r="H554" s="8"/>
      <c r="I554" s="8"/>
      <c r="J554" s="8"/>
      <c r="K554" s="8"/>
      <c r="L554" s="8"/>
      <c r="M554" s="8"/>
      <c r="N554" s="8"/>
      <c r="O554" s="8"/>
      <c r="P554" s="8"/>
      <c r="Q554" s="8"/>
    </row>
    <row r="555" spans="2:17" s="29" customFormat="1" x14ac:dyDescent="0.2">
      <c r="B555" s="8"/>
      <c r="C555" s="14" t="s">
        <v>303</v>
      </c>
      <c r="D555" s="8"/>
      <c r="E555" s="8"/>
      <c r="F555" s="8"/>
      <c r="G555" s="8"/>
      <c r="H555" s="8"/>
      <c r="I555" s="8"/>
      <c r="J555" s="8"/>
      <c r="K555" s="8"/>
      <c r="L555" s="8"/>
      <c r="M555" s="8"/>
      <c r="N555" s="8"/>
      <c r="O555" s="8"/>
      <c r="P555" s="8"/>
      <c r="Q555" s="8"/>
    </row>
    <row r="556" spans="2:17" s="29" customFormat="1" x14ac:dyDescent="0.2">
      <c r="B556" s="8"/>
      <c r="C556" s="14" t="s">
        <v>304</v>
      </c>
      <c r="D556" s="8"/>
      <c r="E556" s="8"/>
      <c r="F556" s="8"/>
      <c r="G556" s="8"/>
      <c r="H556" s="8"/>
      <c r="I556" s="8"/>
      <c r="J556" s="8"/>
      <c r="K556" s="8"/>
      <c r="L556" s="8"/>
      <c r="M556" s="8"/>
      <c r="N556" s="8"/>
      <c r="O556" s="8"/>
      <c r="P556" s="8"/>
      <c r="Q556" s="8"/>
    </row>
    <row r="557" spans="2:17" s="29" customFormat="1" x14ac:dyDescent="0.2">
      <c r="B557" s="8"/>
      <c r="C557" s="14"/>
      <c r="D557" s="8"/>
      <c r="E557" s="8"/>
      <c r="F557" s="8"/>
      <c r="G557" s="8"/>
      <c r="H557" s="8"/>
      <c r="I557" s="8"/>
      <c r="J557" s="8"/>
      <c r="K557" s="8"/>
      <c r="L557" s="8"/>
      <c r="M557" s="8"/>
      <c r="N557" s="8"/>
      <c r="O557" s="8"/>
      <c r="P557" s="8"/>
      <c r="Q557" s="8"/>
    </row>
    <row r="558" spans="2:17" s="29" customFormat="1" ht="27" customHeight="1" x14ac:dyDescent="0.2">
      <c r="B558" s="8"/>
      <c r="C558" s="330" t="s">
        <v>305</v>
      </c>
      <c r="D558" s="330"/>
      <c r="E558" s="330"/>
      <c r="F558" s="330"/>
      <c r="G558" s="330"/>
      <c r="H558" s="330"/>
      <c r="I558" s="330"/>
      <c r="J558" s="330"/>
      <c r="K558" s="330"/>
      <c r="L558" s="330"/>
      <c r="M558" s="330"/>
      <c r="N558" s="330"/>
      <c r="O558" s="330"/>
      <c r="P558" s="330"/>
      <c r="Q558" s="8"/>
    </row>
    <row r="559" spans="2:17" s="29" customFormat="1" x14ac:dyDescent="0.2">
      <c r="B559" s="8"/>
      <c r="C559" s="8"/>
      <c r="D559" s="8"/>
      <c r="E559" s="8"/>
      <c r="F559" s="8"/>
      <c r="G559" s="8"/>
      <c r="H559" s="8"/>
      <c r="I559" s="8"/>
      <c r="J559" s="8"/>
      <c r="K559" s="8"/>
      <c r="L559" s="8"/>
      <c r="M559" s="8"/>
      <c r="N559" s="8"/>
      <c r="O559" s="8"/>
      <c r="P559" s="8"/>
      <c r="Q559" s="8"/>
    </row>
    <row r="560" spans="2:17" s="29" customFormat="1" x14ac:dyDescent="0.2">
      <c r="B560" s="8"/>
      <c r="C560" s="8"/>
      <c r="D560" s="8"/>
      <c r="E560" s="8"/>
      <c r="F560" s="8"/>
      <c r="G560" s="8"/>
      <c r="H560" s="8"/>
      <c r="I560" s="8"/>
      <c r="J560" s="8"/>
      <c r="K560" s="8"/>
      <c r="L560" s="8"/>
      <c r="M560" s="8"/>
      <c r="N560" s="8"/>
      <c r="O560" s="8"/>
      <c r="P560" s="8"/>
      <c r="Q560" s="8"/>
    </row>
    <row r="561" spans="2:17" s="29" customFormat="1" x14ac:dyDescent="0.2">
      <c r="B561" s="8"/>
      <c r="C561" s="8"/>
      <c r="D561" s="8"/>
      <c r="E561" s="8"/>
      <c r="F561" s="8"/>
      <c r="G561" s="8"/>
      <c r="H561" s="8"/>
      <c r="I561" s="8"/>
      <c r="J561" s="8"/>
      <c r="K561" s="8"/>
      <c r="L561" s="8"/>
      <c r="M561" s="8"/>
      <c r="N561" s="8"/>
      <c r="O561" s="8"/>
      <c r="P561" s="8"/>
      <c r="Q561" s="8"/>
    </row>
    <row r="562" spans="2:17" s="29" customFormat="1" x14ac:dyDescent="0.2">
      <c r="B562" s="8"/>
      <c r="C562" s="8"/>
      <c r="D562" s="8"/>
      <c r="E562" s="8"/>
      <c r="F562" s="8"/>
      <c r="G562" s="8"/>
      <c r="H562" s="8"/>
      <c r="I562" s="8"/>
      <c r="J562" s="8"/>
      <c r="K562" s="8"/>
      <c r="L562" s="8"/>
      <c r="M562" s="8"/>
      <c r="N562" s="8"/>
      <c r="O562" s="8"/>
      <c r="P562" s="8"/>
      <c r="Q562" s="8"/>
    </row>
    <row r="563" spans="2:17" s="29" customFormat="1" x14ac:dyDescent="0.2">
      <c r="B563" s="8"/>
      <c r="C563" s="8"/>
      <c r="D563" s="8"/>
      <c r="E563" s="8"/>
      <c r="F563" s="8"/>
      <c r="G563" s="8"/>
      <c r="H563" s="8"/>
      <c r="I563" s="8"/>
      <c r="J563" s="8"/>
      <c r="K563" s="8"/>
      <c r="L563" s="8"/>
      <c r="M563" s="8"/>
      <c r="N563" s="8"/>
      <c r="O563" s="8"/>
      <c r="P563" s="8"/>
      <c r="Q563" s="8"/>
    </row>
    <row r="564" spans="2:17" s="29" customFormat="1" x14ac:dyDescent="0.2">
      <c r="B564" s="8"/>
      <c r="C564" s="8"/>
      <c r="D564" s="8"/>
      <c r="E564" s="8"/>
      <c r="F564" s="8"/>
      <c r="G564" s="8"/>
      <c r="H564" s="8"/>
      <c r="I564" s="8"/>
      <c r="J564" s="8"/>
      <c r="K564" s="8"/>
      <c r="L564" s="8"/>
      <c r="M564" s="8"/>
      <c r="N564" s="8"/>
      <c r="O564" s="8"/>
      <c r="P564" s="8"/>
      <c r="Q564" s="8"/>
    </row>
    <row r="565" spans="2:17" s="29" customFormat="1" x14ac:dyDescent="0.2">
      <c r="B565" s="8"/>
      <c r="C565" s="8"/>
      <c r="D565" s="8"/>
      <c r="E565" s="8"/>
      <c r="F565" s="8"/>
      <c r="G565" s="8"/>
      <c r="H565" s="8"/>
      <c r="I565" s="8"/>
      <c r="J565" s="8"/>
      <c r="K565" s="8"/>
      <c r="L565" s="8"/>
      <c r="M565" s="8"/>
      <c r="N565" s="8"/>
      <c r="O565" s="8"/>
      <c r="P565" s="8"/>
      <c r="Q565" s="8"/>
    </row>
    <row r="566" spans="2:17" s="29" customFormat="1" x14ac:dyDescent="0.2">
      <c r="B566" s="8"/>
      <c r="C566" s="8"/>
      <c r="D566" s="8"/>
      <c r="E566" s="8"/>
      <c r="F566" s="8"/>
      <c r="G566" s="8"/>
      <c r="H566" s="8"/>
      <c r="I566" s="8"/>
      <c r="J566" s="8"/>
      <c r="K566" s="8"/>
      <c r="L566" s="8"/>
      <c r="M566" s="8"/>
      <c r="N566" s="8"/>
      <c r="O566" s="8"/>
      <c r="P566" s="8"/>
      <c r="Q566" s="8"/>
    </row>
    <row r="567" spans="2:17" s="29" customFormat="1" hidden="1" x14ac:dyDescent="0.2">
      <c r="B567" s="8"/>
      <c r="C567" s="8"/>
      <c r="D567" s="8"/>
      <c r="E567" s="8"/>
      <c r="F567" s="8"/>
      <c r="G567" s="8"/>
      <c r="H567" s="8"/>
      <c r="I567" s="8"/>
      <c r="J567" s="8"/>
      <c r="K567" s="8"/>
      <c r="L567" s="8"/>
      <c r="M567" s="8"/>
      <c r="N567" s="8"/>
      <c r="O567" s="8"/>
      <c r="P567" s="8"/>
      <c r="Q567" s="8"/>
    </row>
    <row r="568" spans="2:17" s="29" customFormat="1" hidden="1" x14ac:dyDescent="0.2">
      <c r="B568" s="8"/>
      <c r="C568" s="8"/>
      <c r="D568" s="8"/>
      <c r="E568" s="8"/>
      <c r="F568" s="8"/>
      <c r="G568" s="8"/>
      <c r="H568" s="8"/>
      <c r="I568" s="8"/>
      <c r="J568" s="8"/>
      <c r="K568" s="8"/>
      <c r="L568" s="8"/>
      <c r="M568" s="8"/>
      <c r="N568" s="8"/>
      <c r="O568" s="8"/>
      <c r="P568" s="8"/>
      <c r="Q568" s="8"/>
    </row>
    <row r="569" spans="2:17" s="29" customFormat="1" hidden="1" x14ac:dyDescent="0.2">
      <c r="B569" s="8"/>
      <c r="C569" s="8"/>
      <c r="D569" s="8"/>
      <c r="E569" s="8"/>
      <c r="F569" s="8"/>
      <c r="G569" s="8"/>
      <c r="H569" s="8"/>
      <c r="I569" s="8"/>
      <c r="J569" s="8"/>
      <c r="K569" s="8"/>
      <c r="L569" s="8"/>
      <c r="M569" s="8"/>
      <c r="N569" s="8"/>
      <c r="O569" s="8"/>
      <c r="P569" s="8"/>
      <c r="Q569" s="8"/>
    </row>
    <row r="570" spans="2:17" s="29" customFormat="1" hidden="1" x14ac:dyDescent="0.2">
      <c r="B570" s="8"/>
      <c r="C570" s="8"/>
      <c r="D570" s="8"/>
      <c r="E570" s="8"/>
      <c r="F570" s="8"/>
      <c r="G570" s="8"/>
      <c r="H570" s="8"/>
      <c r="I570" s="8"/>
      <c r="J570" s="8"/>
      <c r="K570" s="8"/>
      <c r="L570" s="8"/>
      <c r="M570" s="8"/>
      <c r="N570" s="8"/>
      <c r="O570" s="8"/>
      <c r="P570" s="8"/>
      <c r="Q570" s="8"/>
    </row>
    <row r="571" spans="2:17" s="29" customFormat="1" hidden="1" x14ac:dyDescent="0.2">
      <c r="B571" s="8"/>
      <c r="C571" s="8"/>
      <c r="D571" s="8"/>
      <c r="E571" s="8"/>
      <c r="F571" s="8"/>
      <c r="G571" s="8"/>
      <c r="H571" s="8"/>
      <c r="I571" s="8"/>
      <c r="J571" s="8"/>
      <c r="K571" s="8"/>
      <c r="L571" s="8"/>
      <c r="M571" s="8"/>
      <c r="N571" s="8"/>
      <c r="O571" s="8"/>
      <c r="P571" s="8"/>
      <c r="Q571" s="8"/>
    </row>
    <row r="572" spans="2:17" s="29" customFormat="1" hidden="1" x14ac:dyDescent="0.2">
      <c r="B572" s="8"/>
      <c r="C572" s="8"/>
      <c r="D572" s="8"/>
      <c r="E572" s="8"/>
      <c r="F572" s="8"/>
      <c r="G572" s="8"/>
      <c r="H572" s="8"/>
      <c r="I572" s="8"/>
      <c r="J572" s="8"/>
      <c r="K572" s="8"/>
      <c r="L572" s="8"/>
      <c r="M572" s="8"/>
      <c r="N572" s="8"/>
      <c r="O572" s="8"/>
      <c r="P572" s="8"/>
      <c r="Q572" s="8"/>
    </row>
    <row r="573" spans="2:17" s="29" customFormat="1" hidden="1" x14ac:dyDescent="0.2">
      <c r="B573" s="8"/>
      <c r="C573" s="8"/>
      <c r="D573" s="8"/>
      <c r="E573" s="8"/>
      <c r="F573" s="8"/>
      <c r="G573" s="8"/>
      <c r="H573" s="8"/>
      <c r="I573" s="8"/>
      <c r="J573" s="8"/>
      <c r="K573" s="8"/>
      <c r="L573" s="8"/>
      <c r="M573" s="8"/>
      <c r="N573" s="8"/>
      <c r="O573" s="8"/>
      <c r="P573" s="8"/>
      <c r="Q573" s="8"/>
    </row>
    <row r="574" spans="2:17" s="29" customFormat="1" hidden="1" x14ac:dyDescent="0.2">
      <c r="B574" s="8"/>
      <c r="C574" s="8"/>
      <c r="D574" s="8"/>
      <c r="E574" s="8"/>
      <c r="F574" s="8"/>
      <c r="G574" s="8"/>
      <c r="H574" s="8"/>
      <c r="I574" s="8"/>
      <c r="J574" s="8"/>
      <c r="K574" s="8"/>
      <c r="L574" s="8"/>
      <c r="M574" s="8"/>
      <c r="N574" s="8"/>
      <c r="O574" s="8"/>
      <c r="P574" s="8"/>
      <c r="Q574" s="8"/>
    </row>
    <row r="575" spans="2:17" ht="12" customHeight="1" x14ac:dyDescent="0.2">
      <c r="B575" s="25" t="s">
        <v>96</v>
      </c>
      <c r="C575" s="14" t="s">
        <v>97</v>
      </c>
    </row>
    <row r="576" spans="2:17" ht="12" customHeight="1" x14ac:dyDescent="0.2">
      <c r="B576" s="25"/>
      <c r="C576" s="14"/>
    </row>
    <row r="577" spans="3:3" ht="12" customHeight="1" x14ac:dyDescent="0.2">
      <c r="C577" s="8" t="s">
        <v>306</v>
      </c>
    </row>
    <row r="579" spans="3:3" ht="12" customHeight="1" x14ac:dyDescent="0.2">
      <c r="C579" s="8" t="s">
        <v>118</v>
      </c>
    </row>
  </sheetData>
  <mergeCells count="505">
    <mergeCell ref="D341:K341"/>
    <mergeCell ref="D342:K342"/>
    <mergeCell ref="D343:K343"/>
    <mergeCell ref="D344:K344"/>
    <mergeCell ref="D345:K345"/>
    <mergeCell ref="D346:K346"/>
    <mergeCell ref="M347:O347"/>
    <mergeCell ref="B347:K347"/>
    <mergeCell ref="D336:K336"/>
    <mergeCell ref="D337:K337"/>
    <mergeCell ref="D338:K338"/>
    <mergeCell ref="B339:K339"/>
    <mergeCell ref="D340:K340"/>
    <mergeCell ref="J276:L276"/>
    <mergeCell ref="J277:L277"/>
    <mergeCell ref="J278:L278"/>
    <mergeCell ref="J279:L279"/>
    <mergeCell ref="J280:L280"/>
    <mergeCell ref="J281:L281"/>
    <mergeCell ref="J282:L282"/>
    <mergeCell ref="C276:I276"/>
    <mergeCell ref="C277:I277"/>
    <mergeCell ref="C278:I278"/>
    <mergeCell ref="C279:I279"/>
    <mergeCell ref="C282:I282"/>
    <mergeCell ref="C280:I280"/>
    <mergeCell ref="C281:I281"/>
    <mergeCell ref="I296:K296"/>
    <mergeCell ref="I293:K293"/>
    <mergeCell ref="C287:H287"/>
    <mergeCell ref="M268:O268"/>
    <mergeCell ref="M269:O269"/>
    <mergeCell ref="M270:O270"/>
    <mergeCell ref="M271:O271"/>
    <mergeCell ref="M272:O272"/>
    <mergeCell ref="B320:K320"/>
    <mergeCell ref="J270:L270"/>
    <mergeCell ref="J271:L271"/>
    <mergeCell ref="J272:L272"/>
    <mergeCell ref="C288:H288"/>
    <mergeCell ref="C289:H289"/>
    <mergeCell ref="C290:H290"/>
    <mergeCell ref="C291:H291"/>
    <mergeCell ref="C292:H292"/>
    <mergeCell ref="I294:K294"/>
    <mergeCell ref="L289:N289"/>
    <mergeCell ref="I289:K289"/>
    <mergeCell ref="L288:N288"/>
    <mergeCell ref="I288:K288"/>
    <mergeCell ref="L287:N287"/>
    <mergeCell ref="I287:K287"/>
    <mergeCell ref="B321:K321"/>
    <mergeCell ref="M320:O320"/>
    <mergeCell ref="M321:O321"/>
    <mergeCell ref="M118:O118"/>
    <mergeCell ref="C269:I269"/>
    <mergeCell ref="C270:I270"/>
    <mergeCell ref="C271:I271"/>
    <mergeCell ref="C272:I272"/>
    <mergeCell ref="D122:I122"/>
    <mergeCell ref="J122:L122"/>
    <mergeCell ref="M122:O122"/>
    <mergeCell ref="D123:I123"/>
    <mergeCell ref="J123:L123"/>
    <mergeCell ref="M123:O123"/>
    <mergeCell ref="K154:M154"/>
    <mergeCell ref="C155:J155"/>
    <mergeCell ref="K155:M155"/>
    <mergeCell ref="C153:J153"/>
    <mergeCell ref="K153:M153"/>
    <mergeCell ref="D124:I124"/>
    <mergeCell ref="J124:L124"/>
    <mergeCell ref="M124:O124"/>
    <mergeCell ref="C235:I235"/>
    <mergeCell ref="J235:L235"/>
    <mergeCell ref="C236:I236"/>
    <mergeCell ref="J236:L236"/>
    <mergeCell ref="C237:I237"/>
    <mergeCell ref="B352:P354"/>
    <mergeCell ref="J125:L125"/>
    <mergeCell ref="M125:O125"/>
    <mergeCell ref="C127:P127"/>
    <mergeCell ref="C146:J146"/>
    <mergeCell ref="K146:M146"/>
    <mergeCell ref="K182:M182"/>
    <mergeCell ref="C183:J183"/>
    <mergeCell ref="K183:M183"/>
    <mergeCell ref="C185:J185"/>
    <mergeCell ref="K185:M185"/>
    <mergeCell ref="C148:J148"/>
    <mergeCell ref="K148:M148"/>
    <mergeCell ref="C149:J149"/>
    <mergeCell ref="C151:J151"/>
    <mergeCell ref="K151:M151"/>
    <mergeCell ref="C152:J152"/>
    <mergeCell ref="K152:M152"/>
    <mergeCell ref="C154:J154"/>
    <mergeCell ref="J237:L237"/>
    <mergeCell ref="J269:L269"/>
    <mergeCell ref="C158:J158"/>
    <mergeCell ref="K158:M158"/>
    <mergeCell ref="C150:J150"/>
    <mergeCell ref="D210:L210"/>
    <mergeCell ref="K150:M150"/>
    <mergeCell ref="C181:J181"/>
    <mergeCell ref="K181:M181"/>
    <mergeCell ref="C159:J159"/>
    <mergeCell ref="K159:M159"/>
    <mergeCell ref="C160:J160"/>
    <mergeCell ref="C164:J164"/>
    <mergeCell ref="K164:M164"/>
    <mergeCell ref="C165:J165"/>
    <mergeCell ref="K165:M165"/>
    <mergeCell ref="C166:J166"/>
    <mergeCell ref="K166:M166"/>
    <mergeCell ref="C167:J167"/>
    <mergeCell ref="K167:M167"/>
    <mergeCell ref="C168:J168"/>
    <mergeCell ref="K176:M176"/>
    <mergeCell ref="K169:M169"/>
    <mergeCell ref="K170:M170"/>
    <mergeCell ref="K171:M171"/>
    <mergeCell ref="C204:J204"/>
    <mergeCell ref="H56:J56"/>
    <mergeCell ref="C55:G55"/>
    <mergeCell ref="C57:G57"/>
    <mergeCell ref="C56:G56"/>
    <mergeCell ref="C58:G58"/>
    <mergeCell ref="D125:I125"/>
    <mergeCell ref="C156:J156"/>
    <mergeCell ref="K156:M156"/>
    <mergeCell ref="C157:J157"/>
    <mergeCell ref="K157:M157"/>
    <mergeCell ref="D121:I121"/>
    <mergeCell ref="J121:L121"/>
    <mergeCell ref="M121:O121"/>
    <mergeCell ref="D119:I119"/>
    <mergeCell ref="J119:L119"/>
    <mergeCell ref="D117:I117"/>
    <mergeCell ref="J117:L117"/>
    <mergeCell ref="M117:O117"/>
    <mergeCell ref="M119:O119"/>
    <mergeCell ref="D120:I120"/>
    <mergeCell ref="J120:L120"/>
    <mergeCell ref="M120:O120"/>
    <mergeCell ref="D118:I118"/>
    <mergeCell ref="J118:L118"/>
    <mergeCell ref="B386:P386"/>
    <mergeCell ref="A2:P2"/>
    <mergeCell ref="B4:P8"/>
    <mergeCell ref="E220:K220"/>
    <mergeCell ref="L220:N220"/>
    <mergeCell ref="C24:G24"/>
    <mergeCell ref="C25:G25"/>
    <mergeCell ref="C26:G26"/>
    <mergeCell ref="J46:L46"/>
    <mergeCell ref="M46:O46"/>
    <mergeCell ref="J47:L47"/>
    <mergeCell ref="J48:L48"/>
    <mergeCell ref="M47:O47"/>
    <mergeCell ref="N67:P67"/>
    <mergeCell ref="N68:P68"/>
    <mergeCell ref="I68:L68"/>
    <mergeCell ref="H27:J27"/>
    <mergeCell ref="D115:I115"/>
    <mergeCell ref="J115:L115"/>
    <mergeCell ref="N105:P105"/>
    <mergeCell ref="N106:P106"/>
    <mergeCell ref="N108:P108"/>
    <mergeCell ref="K106:M106"/>
    <mergeCell ref="K108:M108"/>
    <mergeCell ref="C549:P549"/>
    <mergeCell ref="D517:P518"/>
    <mergeCell ref="C528:I528"/>
    <mergeCell ref="C532:I532"/>
    <mergeCell ref="C558:P558"/>
    <mergeCell ref="D499:P500"/>
    <mergeCell ref="D501:P501"/>
    <mergeCell ref="C105:J105"/>
    <mergeCell ref="C106:J106"/>
    <mergeCell ref="C108:J108"/>
    <mergeCell ref="C132:P133"/>
    <mergeCell ref="C137:P138"/>
    <mergeCell ref="C142:P143"/>
    <mergeCell ref="C187:P188"/>
    <mergeCell ref="C190:P191"/>
    <mergeCell ref="C207:P207"/>
    <mergeCell ref="M211:O211"/>
    <mergeCell ref="E217:K217"/>
    <mergeCell ref="L217:N217"/>
    <mergeCell ref="E218:K218"/>
    <mergeCell ref="L218:N218"/>
    <mergeCell ref="C299:P299"/>
    <mergeCell ref="M115:O115"/>
    <mergeCell ref="D116:I116"/>
    <mergeCell ref="B390:P390"/>
    <mergeCell ref="D495:P497"/>
    <mergeCell ref="A378:P378"/>
    <mergeCell ref="C99:P99"/>
    <mergeCell ref="E221:K221"/>
    <mergeCell ref="L221:N221"/>
    <mergeCell ref="E219:K219"/>
    <mergeCell ref="L219:N219"/>
    <mergeCell ref="C233:P233"/>
    <mergeCell ref="C239:P239"/>
    <mergeCell ref="D209:L209"/>
    <mergeCell ref="M209:O209"/>
    <mergeCell ref="C147:J147"/>
    <mergeCell ref="K147:M147"/>
    <mergeCell ref="C182:J182"/>
    <mergeCell ref="N109:P109"/>
    <mergeCell ref="K149:M149"/>
    <mergeCell ref="K160:M160"/>
    <mergeCell ref="C161:J161"/>
    <mergeCell ref="K161:M161"/>
    <mergeCell ref="C162:J162"/>
    <mergeCell ref="K162:M162"/>
    <mergeCell ref="C163:J163"/>
    <mergeCell ref="K163:M163"/>
    <mergeCell ref="C82:P83"/>
    <mergeCell ref="C84:P85"/>
    <mergeCell ref="C87:P88"/>
    <mergeCell ref="C92:P93"/>
    <mergeCell ref="C215:P215"/>
    <mergeCell ref="C264:P264"/>
    <mergeCell ref="C285:P285"/>
    <mergeCell ref="C225:J225"/>
    <mergeCell ref="C226:J226"/>
    <mergeCell ref="C228:J228"/>
    <mergeCell ref="K225:M225"/>
    <mergeCell ref="K226:M226"/>
    <mergeCell ref="K228:M228"/>
    <mergeCell ref="K178:M178"/>
    <mergeCell ref="K179:M179"/>
    <mergeCell ref="C173:J173"/>
    <mergeCell ref="C174:J174"/>
    <mergeCell ref="C175:J175"/>
    <mergeCell ref="C176:J176"/>
    <mergeCell ref="C177:J177"/>
    <mergeCell ref="C178:J178"/>
    <mergeCell ref="C179:J179"/>
    <mergeCell ref="K174:M174"/>
    <mergeCell ref="K175:M175"/>
    <mergeCell ref="N66:P66"/>
    <mergeCell ref="I66:L66"/>
    <mergeCell ref="K27:M27"/>
    <mergeCell ref="C47:I47"/>
    <mergeCell ref="C48:I48"/>
    <mergeCell ref="C50:I50"/>
    <mergeCell ref="J50:L50"/>
    <mergeCell ref="M50:O50"/>
    <mergeCell ref="H55:J55"/>
    <mergeCell ref="C27:G27"/>
    <mergeCell ref="C35:G35"/>
    <mergeCell ref="C36:G36"/>
    <mergeCell ref="C37:G37"/>
    <mergeCell ref="C38:G38"/>
    <mergeCell ref="C34:G34"/>
    <mergeCell ref="H34:J34"/>
    <mergeCell ref="H35:J35"/>
    <mergeCell ref="H36:J36"/>
    <mergeCell ref="H37:J37"/>
    <mergeCell ref="H38:J38"/>
    <mergeCell ref="C49:I49"/>
    <mergeCell ref="J49:L49"/>
    <mergeCell ref="M49:O49"/>
    <mergeCell ref="C32:P32"/>
    <mergeCell ref="B1:P1"/>
    <mergeCell ref="A350:P350"/>
    <mergeCell ref="B370:P370"/>
    <mergeCell ref="C372:P372"/>
    <mergeCell ref="B382:P382"/>
    <mergeCell ref="B384:P384"/>
    <mergeCell ref="A14:P14"/>
    <mergeCell ref="N225:P225"/>
    <mergeCell ref="N226:P226"/>
    <mergeCell ref="N228:P228"/>
    <mergeCell ref="H24:J24"/>
    <mergeCell ref="H25:J25"/>
    <mergeCell ref="H26:J26"/>
    <mergeCell ref="K24:M24"/>
    <mergeCell ref="K25:M25"/>
    <mergeCell ref="K26:M26"/>
    <mergeCell ref="K28:M28"/>
    <mergeCell ref="H28:J28"/>
    <mergeCell ref="H58:J58"/>
    <mergeCell ref="K58:M58"/>
    <mergeCell ref="H39:J39"/>
    <mergeCell ref="C46:I46"/>
    <mergeCell ref="K55:M55"/>
    <mergeCell ref="H57:J57"/>
    <mergeCell ref="C44:Q44"/>
    <mergeCell ref="K168:M168"/>
    <mergeCell ref="K172:M172"/>
    <mergeCell ref="K173:M173"/>
    <mergeCell ref="K177:M177"/>
    <mergeCell ref="C72:P72"/>
    <mergeCell ref="M48:O48"/>
    <mergeCell ref="J116:L116"/>
    <mergeCell ref="M116:O116"/>
    <mergeCell ref="C109:J109"/>
    <mergeCell ref="K109:M109"/>
    <mergeCell ref="I74:L74"/>
    <mergeCell ref="I75:L75"/>
    <mergeCell ref="I77:L77"/>
    <mergeCell ref="I76:L76"/>
    <mergeCell ref="I67:L67"/>
    <mergeCell ref="C107:J107"/>
    <mergeCell ref="K107:M107"/>
    <mergeCell ref="N107:P107"/>
    <mergeCell ref="K105:M105"/>
    <mergeCell ref="C169:J169"/>
    <mergeCell ref="C170:J170"/>
    <mergeCell ref="C171:J171"/>
    <mergeCell ref="C172:J172"/>
    <mergeCell ref="K204:M204"/>
    <mergeCell ref="C184:J184"/>
    <mergeCell ref="K184:M184"/>
    <mergeCell ref="C200:J200"/>
    <mergeCell ref="K200:M200"/>
    <mergeCell ref="C201:J201"/>
    <mergeCell ref="K201:M201"/>
    <mergeCell ref="C202:J202"/>
    <mergeCell ref="K202:M202"/>
    <mergeCell ref="C203:J203"/>
    <mergeCell ref="K203:M203"/>
    <mergeCell ref="C227:J227"/>
    <mergeCell ref="K227:M227"/>
    <mergeCell ref="K246:L246"/>
    <mergeCell ref="K253:L253"/>
    <mergeCell ref="M210:O210"/>
    <mergeCell ref="D211:L211"/>
    <mergeCell ref="C266:I266"/>
    <mergeCell ref="C267:I267"/>
    <mergeCell ref="C268:I268"/>
    <mergeCell ref="D241:J241"/>
    <mergeCell ref="D246:J246"/>
    <mergeCell ref="D250:J250"/>
    <mergeCell ref="D251:J251"/>
    <mergeCell ref="D252:J252"/>
    <mergeCell ref="D253:J253"/>
    <mergeCell ref="D247:J247"/>
    <mergeCell ref="D254:J254"/>
    <mergeCell ref="D256:J256"/>
    <mergeCell ref="D248:J248"/>
    <mergeCell ref="J266:L266"/>
    <mergeCell ref="J267:L267"/>
    <mergeCell ref="J268:L268"/>
    <mergeCell ref="M266:O266"/>
    <mergeCell ref="M267:O267"/>
    <mergeCell ref="I295:K295"/>
    <mergeCell ref="I292:K292"/>
    <mergeCell ref="L291:N291"/>
    <mergeCell ref="I291:K291"/>
    <mergeCell ref="L290:N290"/>
    <mergeCell ref="I290:K290"/>
    <mergeCell ref="L293:N293"/>
    <mergeCell ref="L294:N294"/>
    <mergeCell ref="L292:N292"/>
    <mergeCell ref="D313:I313"/>
    <mergeCell ref="D314:I314"/>
    <mergeCell ref="D315:I315"/>
    <mergeCell ref="B316:I316"/>
    <mergeCell ref="K304:O304"/>
    <mergeCell ref="K305:O305"/>
    <mergeCell ref="K316:O316"/>
    <mergeCell ref="K311:O311"/>
    <mergeCell ref="C293:H293"/>
    <mergeCell ref="C294:H294"/>
    <mergeCell ref="C295:H295"/>
    <mergeCell ref="C296:H296"/>
    <mergeCell ref="B305:H305"/>
    <mergeCell ref="D306:I306"/>
    <mergeCell ref="D307:I307"/>
    <mergeCell ref="D308:I308"/>
    <mergeCell ref="D309:I309"/>
    <mergeCell ref="D310:I310"/>
    <mergeCell ref="B304:I304"/>
    <mergeCell ref="B311:I311"/>
    <mergeCell ref="D312:I312"/>
    <mergeCell ref="B301:P302"/>
    <mergeCell ref="L296:N296"/>
    <mergeCell ref="L295:N295"/>
    <mergeCell ref="D322:K322"/>
    <mergeCell ref="D323:K323"/>
    <mergeCell ref="D324:K324"/>
    <mergeCell ref="D325:K325"/>
    <mergeCell ref="D326:K326"/>
    <mergeCell ref="D327:K327"/>
    <mergeCell ref="D328:K328"/>
    <mergeCell ref="D329:K329"/>
    <mergeCell ref="D330:K330"/>
    <mergeCell ref="D331:K331"/>
    <mergeCell ref="D332:K332"/>
    <mergeCell ref="D333:K333"/>
    <mergeCell ref="D334:K334"/>
    <mergeCell ref="D335:K335"/>
    <mergeCell ref="D365:P365"/>
    <mergeCell ref="D368:P368"/>
    <mergeCell ref="N227:P227"/>
    <mergeCell ref="K241:L241"/>
    <mergeCell ref="K242:L242"/>
    <mergeCell ref="K243:L243"/>
    <mergeCell ref="K244:L244"/>
    <mergeCell ref="K245:L245"/>
    <mergeCell ref="D245:J245"/>
    <mergeCell ref="K254:L254"/>
    <mergeCell ref="K256:L256"/>
    <mergeCell ref="K247:L247"/>
    <mergeCell ref="D249:H249"/>
    <mergeCell ref="K249:L249"/>
    <mergeCell ref="K250:L250"/>
    <mergeCell ref="K251:L251"/>
    <mergeCell ref="K252:L252"/>
    <mergeCell ref="D242:J242"/>
    <mergeCell ref="D244:J244"/>
    <mergeCell ref="B394:P394"/>
    <mergeCell ref="F413:L413"/>
    <mergeCell ref="F414:L414"/>
    <mergeCell ref="F415:J415"/>
    <mergeCell ref="K415:L415"/>
    <mergeCell ref="F419:I419"/>
    <mergeCell ref="F421:I421"/>
    <mergeCell ref="F418:I418"/>
    <mergeCell ref="F425:I425"/>
    <mergeCell ref="L417:P417"/>
    <mergeCell ref="N418:P418"/>
    <mergeCell ref="L421:P421"/>
    <mergeCell ref="N422:P422"/>
    <mergeCell ref="L424:P424"/>
    <mergeCell ref="N425:P425"/>
    <mergeCell ref="F420:I420"/>
    <mergeCell ref="F428:I428"/>
    <mergeCell ref="F431:I431"/>
    <mergeCell ref="F434:I434"/>
    <mergeCell ref="F437:I437"/>
    <mergeCell ref="F440:I440"/>
    <mergeCell ref="F443:I443"/>
    <mergeCell ref="F446:I446"/>
    <mergeCell ref="F449:I449"/>
    <mergeCell ref="F452:I452"/>
    <mergeCell ref="F461:I461"/>
    <mergeCell ref="F464:I464"/>
    <mergeCell ref="F467:I467"/>
    <mergeCell ref="F470:I470"/>
    <mergeCell ref="F473:I473"/>
    <mergeCell ref="L449:M449"/>
    <mergeCell ref="L450:M450"/>
    <mergeCell ref="L452:M452"/>
    <mergeCell ref="L453:M453"/>
    <mergeCell ref="L455:M455"/>
    <mergeCell ref="L456:M456"/>
    <mergeCell ref="L451:P451"/>
    <mergeCell ref="N452:P452"/>
    <mergeCell ref="L454:P454"/>
    <mergeCell ref="N455:P455"/>
    <mergeCell ref="L457:P457"/>
    <mergeCell ref="D498:P498"/>
    <mergeCell ref="F482:I482"/>
    <mergeCell ref="F485:I485"/>
    <mergeCell ref="F476:I476"/>
    <mergeCell ref="F479:I479"/>
    <mergeCell ref="N428:P428"/>
    <mergeCell ref="L430:P430"/>
    <mergeCell ref="L418:M418"/>
    <mergeCell ref="L419:M419"/>
    <mergeCell ref="L422:M422"/>
    <mergeCell ref="L423:M423"/>
    <mergeCell ref="L425:M425"/>
    <mergeCell ref="L426:M426"/>
    <mergeCell ref="L428:M428"/>
    <mergeCell ref="L429:M429"/>
    <mergeCell ref="L459:M459"/>
    <mergeCell ref="L440:M440"/>
    <mergeCell ref="L441:M441"/>
    <mergeCell ref="L443:M443"/>
    <mergeCell ref="L444:M444"/>
    <mergeCell ref="L446:M446"/>
    <mergeCell ref="L447:M447"/>
    <mergeCell ref="L442:P442"/>
    <mergeCell ref="N443:P443"/>
    <mergeCell ref="C180:J180"/>
    <mergeCell ref="K180:M180"/>
    <mergeCell ref="L431:M431"/>
    <mergeCell ref="L432:M432"/>
    <mergeCell ref="L434:M434"/>
    <mergeCell ref="L435:M435"/>
    <mergeCell ref="N458:P458"/>
    <mergeCell ref="N431:P431"/>
    <mergeCell ref="L433:P433"/>
    <mergeCell ref="N434:P434"/>
    <mergeCell ref="L436:P436"/>
    <mergeCell ref="N437:P437"/>
    <mergeCell ref="L439:P439"/>
    <mergeCell ref="N440:P440"/>
    <mergeCell ref="L458:M458"/>
    <mergeCell ref="L427:P427"/>
    <mergeCell ref="L445:P445"/>
    <mergeCell ref="N446:P446"/>
    <mergeCell ref="L448:P448"/>
    <mergeCell ref="L437:M437"/>
    <mergeCell ref="L438:M438"/>
    <mergeCell ref="F455:I455"/>
    <mergeCell ref="F458:I458"/>
    <mergeCell ref="N449:P449"/>
  </mergeCells>
  <printOptions horizontalCentered="1" verticalCentered="1"/>
  <pageMargins left="0.39370078740157483" right="0.39370078740157483" top="1.1811023622047245" bottom="1.1811023622047245" header="0.31496062992125984" footer="0.31496062992125984"/>
  <pageSetup paperSize="14" orientation="landscape" r:id="rId1"/>
  <headerFooter>
    <oddHeader>&amp;C&amp;"Arial,Negrita"&amp;12PODER JUDICIAL DEL ESTADO DE GUERRERO&amp;14
&amp;10NOTAS A LOS ESTADOS FINANCIEROS
AL 31 DE MARZO 2023&amp;R&amp;"Arial,Normal"&amp;7Fecha    &amp;D    
Hora de impresión     &amp;T</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2023-05-11T16:25:50Z</cp:lastPrinted>
  <dcterms:created xsi:type="dcterms:W3CDTF">2017-02-28T18:38:56Z</dcterms:created>
  <dcterms:modified xsi:type="dcterms:W3CDTF">2023-05-11T16:26:08Z</dcterms:modified>
</cp:coreProperties>
</file>