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<sst xmlns="http://schemas.openxmlformats.org/spreadsheetml/2006/main" count="71" uniqueCount="47">
  <si>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</si>
  <si>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</si>
  <si>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</si>
  <si>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</si>
  <si>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</si>
  <si>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</si>
  <si>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</si>
  <si>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</si>
  <si>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</si>
  <si>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</si>
  <si>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</si>
  <si>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</si>
  <si>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</si>
  <si>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</si>
  <si>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</si>
  <si>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</si>
  <si>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</si>
  <si>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</si>
  <si>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</si>
  <si>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</si>
  <si>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</si>
  <si>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</si>
  <si>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</si>
  <si>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</si>
  <si>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</si>
  <si>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</si>
  <si>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</si>
  <si>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</si>
  <si>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</si>
  <si>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</si>
  <si>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</si>
  <si>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</si>
  <si>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</si>
  <si>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</si>
  <si>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</si>
  <si>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</si>
  <si>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</si>
  <si>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</si>
  <si>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</si>
  <si>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</si>
  <si>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</si>
  <si>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</si>
  <si>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</si>
  <si>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</si>
  <si>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PODER JUDICIAL DEL ESTADO DE GUERRERO (a)</t>
  </si>
  <si>
    <t>Del 1 de Enero al 30 de Junio de 2023 (b)</t>
  </si>
  <si>
    <t>Formato LDF-4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</si>
</sst>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b/>
      <sz val="9"/>
      <color indexed="8"/>
      <name val="Arial Narrow"/>
      <family val="0"/>
    </font>
    <font>
      <b/>
      <u val="single"/>
      <sz val="9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72" fontId="40" fillId="0" borderId="13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41" fillId="0" borderId="14" xfId="0" applyNumberFormat="1" applyFont="1" applyBorder="1" applyAlignment="1">
      <alignment vertical="center" wrapText="1"/>
    </xf>
    <xf numFmtId="172" fontId="41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horizontal="left" vertical="center" wrapText="1" indent="5"/>
    </xf>
    <xf numFmtId="172" fontId="40" fillId="0" borderId="14" xfId="0" applyNumberFormat="1" applyFont="1" applyBorder="1" applyAlignment="1">
      <alignment vertical="center" wrapText="1"/>
    </xf>
    <xf numFmtId="172" fontId="40" fillId="33" borderId="11" xfId="0" applyNumberFormat="1" applyFont="1" applyFill="1" applyBorder="1" applyAlignment="1">
      <alignment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41" fillId="33" borderId="16" xfId="0" applyNumberFormat="1" applyFont="1" applyFill="1" applyBorder="1" applyAlignment="1">
      <alignment vertical="center"/>
    </xf>
    <xf numFmtId="172" fontId="41" fillId="33" borderId="17" xfId="0" applyNumberFormat="1" applyFont="1" applyFill="1" applyBorder="1" applyAlignment="1">
      <alignment horizontal="center" vertical="center" wrapText="1"/>
    </xf>
    <xf numFmtId="172" fontId="41" fillId="0" borderId="15" xfId="0" applyNumberFormat="1" applyFont="1" applyBorder="1" applyAlignment="1">
      <alignment vertical="center" wrapText="1"/>
    </xf>
    <xf numFmtId="172" fontId="41" fillId="0" borderId="12" xfId="0" applyNumberFormat="1" applyFont="1" applyBorder="1" applyAlignment="1">
      <alignment vertical="center" wrapText="1"/>
    </xf>
    <xf numFmtId="172" fontId="40" fillId="0" borderId="0" xfId="0" applyNumberFormat="1" applyFont="1" applyAlignment="1">
      <alignment/>
    </xf>
    <xf numFmtId="172" fontId="41" fillId="33" borderId="18" xfId="0" applyNumberFormat="1" applyFont="1" applyFill="1" applyBorder="1" applyAlignment="1">
      <alignment horizontal="center" vertical="center"/>
    </xf>
    <xf numFmtId="172" fontId="41" fillId="33" borderId="12" xfId="0" applyNumberFormat="1" applyFont="1" applyFill="1" applyBorder="1" applyAlignment="1">
      <alignment horizontal="center" vertical="center"/>
    </xf>
    <xf numFmtId="172" fontId="40" fillId="0" borderId="13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vertical="center"/>
    </xf>
    <xf numFmtId="172" fontId="41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5"/>
    </xf>
    <xf numFmtId="172" fontId="40" fillId="0" borderId="14" xfId="0" applyNumberFormat="1" applyFont="1" applyBorder="1" applyAlignment="1">
      <alignment vertical="center"/>
    </xf>
    <xf numFmtId="172" fontId="41" fillId="0" borderId="15" xfId="0" applyNumberFormat="1" applyFont="1" applyBorder="1" applyAlignment="1">
      <alignment vertical="center"/>
    </xf>
    <xf numFmtId="172" fontId="41" fillId="0" borderId="12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justify"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34" borderId="11" xfId="0" applyNumberFormat="1" applyFont="1" applyFill="1" applyBorder="1" applyAlignment="1">
      <alignment vertical="center"/>
    </xf>
    <xf numFmtId="172" fontId="41" fillId="0" borderId="14" xfId="0" applyNumberFormat="1" applyFont="1" applyBorder="1" applyAlignment="1">
      <alignment horizontal="left" vertical="center" indent="1"/>
    </xf>
    <xf numFmtId="172" fontId="41" fillId="0" borderId="14" xfId="0" applyNumberFormat="1" applyFont="1" applyBorder="1" applyAlignment="1">
      <alignment horizontal="left" vertical="center" wrapText="1" indent="1"/>
    </xf>
    <xf numFmtId="172" fontId="40" fillId="0" borderId="14" xfId="0" applyNumberFormat="1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center" vertical="center"/>
    </xf>
    <xf numFmtId="172" fontId="41" fillId="33" borderId="19" xfId="0" applyNumberFormat="1" applyFont="1" applyFill="1" applyBorder="1" applyAlignment="1">
      <alignment vertical="center"/>
    </xf>
    <xf numFmtId="172" fontId="41" fillId="33" borderId="20" xfId="0" applyNumberFormat="1" applyFont="1" applyFill="1" applyBorder="1" applyAlignment="1">
      <alignment vertical="center"/>
    </xf>
    <xf numFmtId="172" fontId="41" fillId="33" borderId="13" xfId="0" applyNumberFormat="1" applyFont="1" applyFill="1" applyBorder="1" applyAlignment="1">
      <alignment horizontal="center" vertical="center"/>
    </xf>
    <xf numFmtId="172" fontId="41" fillId="33" borderId="15" xfId="0" applyNumberFormat="1" applyFont="1" applyFill="1" applyBorder="1" applyAlignment="1">
      <alignment horizontal="center" vertical="center"/>
    </xf>
    <xf numFmtId="172" fontId="41" fillId="33" borderId="13" xfId="0" applyNumberFormat="1" applyFont="1" applyFill="1" applyBorder="1" applyAlignment="1">
      <alignment horizontal="center" vertical="center" wrapText="1"/>
    </xf>
    <xf numFmtId="172" fontId="41" fillId="33" borderId="15" xfId="0" applyNumberFormat="1" applyFont="1" applyFill="1" applyBorder="1" applyAlignment="1">
      <alignment horizontal="center" vertical="center" wrapText="1"/>
    </xf>
    <xf numFmtId="172" fontId="40" fillId="0" borderId="21" xfId="0" applyNumberFormat="1" applyFont="1" applyBorder="1" applyAlignment="1">
      <alignment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vertical="center"/>
    </xf>
    <xf numFmtId="0" fontId="41" fillId="33" borderId="20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89</xdr:row>
      <xdr:rowOff>0</xdr:rowOff>
    </xdr:from>
    <xdr:to>
      <xdr:col>1</xdr:col>
      <xdr:colOff>2257425</xdr:colOff>
      <xdr:row>95</xdr:row>
      <xdr:rowOff>19050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23850" y="16430625"/>
          <a:ext cx="22574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 ERIKA SORAYA  VELEZ  BERNAL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 del Departamento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Contabilidad y Ptto.</a:t>
          </a:r>
        </a:p>
      </xdr:txBody>
    </xdr:sp>
    <xdr:clientData/>
  </xdr:twoCellAnchor>
  <xdr:twoCellAnchor>
    <xdr:from>
      <xdr:col>1</xdr:col>
      <xdr:colOff>3200400</xdr:colOff>
      <xdr:row>89</xdr:row>
      <xdr:rowOff>0</xdr:rowOff>
    </xdr:from>
    <xdr:to>
      <xdr:col>2</xdr:col>
      <xdr:colOff>704850</xdr:colOff>
      <xdr:row>95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524250" y="16430625"/>
          <a:ext cx="21526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Autorizado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ANTONIO SEBASTIAN  ORTUÑO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Gral. de  Admon. y Finanzas</a:t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4</xdr:col>
      <xdr:colOff>942975</xdr:colOff>
      <xdr:row>95</xdr:row>
      <xdr:rowOff>57150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153150" y="16430625"/>
          <a:ext cx="21431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C.P. 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CLAUDIA G. CAMACHO MANCILLA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la Unidad de Auditoria Interna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3" sqref="B3:E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2" spans="4:5" ht="15.75" thickBot="1">
      <c r="D2" s="35" t="s">
        <v>46</v>
      </c>
      <c r="E2" s="35"/>
    </row>
    <row r="3" spans="2:5" ht="12.75">
      <c r="B3" s="43" t="s">
        <v>44</v>
      </c>
      <c r="C3" s="44"/>
      <c r="D3" s="44"/>
      <c r="E3" s="45"/>
    </row>
    <row r="4" spans="2:5" ht="12.75">
      <c r="B4" s="46" t="s">
        <v>0</v>
      </c>
      <c r="C4" s="47"/>
      <c r="D4" s="47"/>
      <c r="E4" s="48"/>
    </row>
    <row r="5" spans="2:5" ht="12.75">
      <c r="B5" s="46" t="s">
        <v>45</v>
      </c>
      <c r="C5" s="47"/>
      <c r="D5" s="47"/>
      <c r="E5" s="48"/>
    </row>
    <row r="6" spans="2:5" ht="13.5" thickBot="1">
      <c r="B6" s="49" t="s">
        <v>1</v>
      </c>
      <c r="C6" s="50"/>
      <c r="D6" s="50"/>
      <c r="E6" s="51"/>
    </row>
    <row r="7" spans="2:5" ht="13.5" thickBot="1">
      <c r="B7" s="2"/>
      <c r="C7" s="2"/>
      <c r="D7" s="2"/>
      <c r="E7" s="2"/>
    </row>
    <row r="8" spans="2:5" ht="12.75">
      <c r="B8" s="52" t="s">
        <v>2</v>
      </c>
      <c r="C8" s="3" t="s">
        <v>3</v>
      </c>
      <c r="D8" s="54" t="s">
        <v>5</v>
      </c>
      <c r="E8" s="3" t="s">
        <v>6</v>
      </c>
    </row>
    <row r="9" spans="2:5" ht="13.5" thickBot="1">
      <c r="B9" s="53"/>
      <c r="C9" s="4" t="s">
        <v>4</v>
      </c>
      <c r="D9" s="55"/>
      <c r="E9" s="4" t="s">
        <v>7</v>
      </c>
    </row>
    <row r="10" spans="2:5" ht="12.75">
      <c r="B10" s="7" t="s">
        <v>8</v>
      </c>
      <c r="C10" s="8">
        <f>SUM(C11:C13)</f>
        <v>967037810.31</v>
      </c>
      <c r="D10" s="8">
        <f>SUM(D11:D13)</f>
        <v>476848163.78</v>
      </c>
      <c r="E10" s="8">
        <f>SUM(E11:E13)</f>
        <v>476848163.78</v>
      </c>
    </row>
    <row r="11" spans="2:5" ht="12.75">
      <c r="B11" s="9" t="s">
        <v>9</v>
      </c>
      <c r="C11" s="6">
        <v>970537810.31</v>
      </c>
      <c r="D11" s="6">
        <v>469748163.78</v>
      </c>
      <c r="E11" s="6">
        <v>469748163.78</v>
      </c>
    </row>
    <row r="12" spans="2:5" ht="12.75">
      <c r="B12" s="9" t="s">
        <v>10</v>
      </c>
      <c r="C12" s="6">
        <v>0</v>
      </c>
      <c r="D12" s="6">
        <v>9000000</v>
      </c>
      <c r="E12" s="6">
        <v>9000000</v>
      </c>
    </row>
    <row r="13" spans="2:5" ht="12.75">
      <c r="B13" s="9" t="s">
        <v>11</v>
      </c>
      <c r="C13" s="6">
        <f>C49</f>
        <v>-3500000</v>
      </c>
      <c r="D13" s="6">
        <f>D49</f>
        <v>-1900000</v>
      </c>
      <c r="E13" s="6">
        <f>E49</f>
        <v>-1900000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967037810.31</v>
      </c>
      <c r="D15" s="8">
        <f>SUM(D16:D17)</f>
        <v>405756631.33</v>
      </c>
      <c r="E15" s="8">
        <f>SUM(E16:E17)</f>
        <v>404732630.54</v>
      </c>
    </row>
    <row r="16" spans="2:5" ht="12.75">
      <c r="B16" s="9" t="s">
        <v>12</v>
      </c>
      <c r="C16" s="6">
        <v>967037810.31</v>
      </c>
      <c r="D16" s="6">
        <v>405756631.33</v>
      </c>
      <c r="E16" s="6">
        <v>404732630.54</v>
      </c>
    </row>
    <row r="17" spans="2:5" ht="12.75">
      <c r="B17" s="9" t="s">
        <v>13</v>
      </c>
      <c r="C17" s="6">
        <v>0</v>
      </c>
      <c r="D17" s="6">
        <v>0</v>
      </c>
      <c r="E17" s="6">
        <v>0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899474.5</v>
      </c>
      <c r="E19" s="8">
        <f>SUM(E20:E21)</f>
        <v>899474.5</v>
      </c>
    </row>
    <row r="20" spans="2:5" ht="12.75">
      <c r="B20" s="9" t="s">
        <v>15</v>
      </c>
      <c r="C20" s="11">
        <v>0</v>
      </c>
      <c r="D20" s="6">
        <v>899474.5</v>
      </c>
      <c r="E20" s="6">
        <v>899474.5</v>
      </c>
    </row>
    <row r="21" spans="2:5" ht="12.75">
      <c r="B21" s="9" t="s">
        <v>16</v>
      </c>
      <c r="C21" s="11"/>
      <c r="D21" s="6"/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0</v>
      </c>
      <c r="D23" s="7">
        <f>D10-D15+D19</f>
        <v>71991006.94999999</v>
      </c>
      <c r="E23" s="7">
        <f>E10-E15+E19</f>
        <v>73015007.73999995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3500000</v>
      </c>
      <c r="D25" s="7">
        <f>D23-D13</f>
        <v>73891006.94999999</v>
      </c>
      <c r="E25" s="7">
        <f>E23-E13</f>
        <v>74915007.73999995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3500000</v>
      </c>
      <c r="D27" s="8">
        <f>D25-D19</f>
        <v>72991532.44999999</v>
      </c>
      <c r="E27" s="8">
        <f>E25-E19</f>
        <v>74015533.23999995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42"/>
      <c r="C29" s="42"/>
      <c r="D29" s="42"/>
      <c r="E29" s="42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/>
      <c r="D34" s="10"/>
      <c r="E34" s="10"/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C27+C32</f>
        <v>3500000</v>
      </c>
      <c r="D36" s="8">
        <f>D27+D32</f>
        <v>72991532.44999999</v>
      </c>
      <c r="E36" s="8">
        <f>E27+E32</f>
        <v>74015533.23999995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36" t="s">
        <v>20</v>
      </c>
      <c r="C39" s="40" t="s">
        <v>26</v>
      </c>
      <c r="D39" s="38" t="s">
        <v>5</v>
      </c>
      <c r="E39" s="19" t="s">
        <v>6</v>
      </c>
    </row>
    <row r="40" spans="2:5" ht="13.5" thickBot="1">
      <c r="B40" s="37"/>
      <c r="C40" s="41"/>
      <c r="D40" s="39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/>
      <c r="D44" s="26"/>
      <c r="E44" s="26"/>
    </row>
    <row r="45" spans="2:5" ht="12.75">
      <c r="B45" s="23" t="s">
        <v>30</v>
      </c>
      <c r="C45" s="24">
        <f>SUM(C46:C47)</f>
        <v>3500000</v>
      </c>
      <c r="D45" s="24">
        <f>SUM(D46:D47)</f>
        <v>1900000</v>
      </c>
      <c r="E45" s="24">
        <f>SUM(E46:E47)</f>
        <v>1900000</v>
      </c>
    </row>
    <row r="46" spans="2:5" ht="12.75">
      <c r="B46" s="25" t="s">
        <v>31</v>
      </c>
      <c r="C46" s="22">
        <v>3500000</v>
      </c>
      <c r="D46" s="26">
        <v>1900000</v>
      </c>
      <c r="E46" s="26">
        <v>1900000</v>
      </c>
    </row>
    <row r="47" spans="2:5" ht="12.75">
      <c r="B47" s="25" t="s">
        <v>32</v>
      </c>
      <c r="C47" s="22"/>
      <c r="D47" s="26"/>
      <c r="E47" s="26"/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-3500000</v>
      </c>
      <c r="D49" s="23">
        <f>D42-D45</f>
        <v>-1900000</v>
      </c>
      <c r="E49" s="23">
        <f>E42-E45</f>
        <v>-1900000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36" t="s">
        <v>20</v>
      </c>
      <c r="C52" s="19" t="s">
        <v>3</v>
      </c>
      <c r="D52" s="38" t="s">
        <v>5</v>
      </c>
      <c r="E52" s="19" t="s">
        <v>6</v>
      </c>
    </row>
    <row r="53" spans="2:5" ht="13.5" thickBot="1">
      <c r="B53" s="37"/>
      <c r="C53" s="20" t="s">
        <v>21</v>
      </c>
      <c r="D53" s="39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970537810.31</v>
      </c>
      <c r="D55" s="26">
        <f>D11</f>
        <v>469748163.78</v>
      </c>
      <c r="E55" s="26">
        <f>E11</f>
        <v>469748163.78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-3500000</v>
      </c>
      <c r="D57" s="26">
        <f>D43-D46</f>
        <v>-1900000</v>
      </c>
      <c r="E57" s="26">
        <f>E43-E46</f>
        <v>-1900000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3500000</v>
      </c>
      <c r="D59" s="26">
        <f>D46</f>
        <v>1900000</v>
      </c>
      <c r="E59" s="26">
        <f>E46</f>
        <v>1900000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967037810.31</v>
      </c>
      <c r="D61" s="22">
        <f>D16</f>
        <v>405756631.33</v>
      </c>
      <c r="E61" s="22">
        <f>E16</f>
        <v>404732630.54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899474.5</v>
      </c>
      <c r="E63" s="22">
        <f>E20</f>
        <v>899474.5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0</v>
      </c>
      <c r="D65" s="23">
        <f>D55+D57-D61+D63</f>
        <v>62991006.94999999</v>
      </c>
      <c r="E65" s="23">
        <f>E55+E57-E61+E63</f>
        <v>64015007.73999995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3500000</v>
      </c>
      <c r="D67" s="23">
        <f>D65-D57</f>
        <v>64891006.94999999</v>
      </c>
      <c r="E67" s="23">
        <f>E65-E57</f>
        <v>65915007.73999995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36" t="s">
        <v>20</v>
      </c>
      <c r="C70" s="40" t="s">
        <v>26</v>
      </c>
      <c r="D70" s="38" t="s">
        <v>5</v>
      </c>
      <c r="E70" s="19" t="s">
        <v>6</v>
      </c>
    </row>
    <row r="71" spans="2:5" ht="13.5" thickBot="1">
      <c r="B71" s="37"/>
      <c r="C71" s="41"/>
      <c r="D71" s="39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0</v>
      </c>
      <c r="D73" s="26">
        <f>D12</f>
        <v>9000000</v>
      </c>
      <c r="E73" s="26">
        <f>E12</f>
        <v>9000000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0</v>
      </c>
      <c r="D75" s="26">
        <f>D76-D77</f>
        <v>0</v>
      </c>
      <c r="E75" s="26">
        <f>E76-E77</f>
        <v>0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0</v>
      </c>
      <c r="D77" s="26">
        <f>D47</f>
        <v>0</v>
      </c>
      <c r="E77" s="26">
        <f>E47</f>
        <v>0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0</v>
      </c>
      <c r="D79" s="22">
        <f>D17</f>
        <v>0</v>
      </c>
      <c r="E79" s="22">
        <f>E17</f>
        <v>0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0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0</v>
      </c>
      <c r="D83" s="23">
        <f>D73+D75-D79+D81</f>
        <v>9000000</v>
      </c>
      <c r="E83" s="23">
        <f>E73+E75-E79+E81</f>
        <v>9000000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0</v>
      </c>
      <c r="D85" s="23">
        <f>D83-D75</f>
        <v>9000000</v>
      </c>
      <c r="E85" s="23">
        <f>E83-E75</f>
        <v>9000000</v>
      </c>
    </row>
    <row r="86" spans="2:5" ht="13.5" thickBot="1">
      <c r="B86" s="27"/>
      <c r="C86" s="28"/>
      <c r="D86" s="27"/>
      <c r="E86" s="27"/>
    </row>
  </sheetData>
  <sheetProtection/>
  <mergeCells count="16">
    <mergeCell ref="B70:B71"/>
    <mergeCell ref="C70:C71"/>
    <mergeCell ref="D70:D71"/>
    <mergeCell ref="B29:E29"/>
    <mergeCell ref="B3:E3"/>
    <mergeCell ref="B4:E4"/>
    <mergeCell ref="B5:E5"/>
    <mergeCell ref="B6:E6"/>
    <mergeCell ref="B8:B9"/>
    <mergeCell ref="D8:D9"/>
    <mergeCell ref="D2:E2"/>
    <mergeCell ref="B52:B53"/>
    <mergeCell ref="D52:D53"/>
    <mergeCell ref="B39:B40"/>
    <mergeCell ref="C39:C40"/>
    <mergeCell ref="D39:D4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8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NOEL</cp:lastModifiedBy>
  <cp:lastPrinted>2016-12-20T19:32:28Z</cp:lastPrinted>
  <dcterms:created xsi:type="dcterms:W3CDTF">2016-10-11T20:00:09Z</dcterms:created>
  <dcterms:modified xsi:type="dcterms:W3CDTF">2023-08-08T20:00:38Z</dcterms:modified>
  <cp:category/>
  <cp:version/>
  <cp:contentType/>
  <cp:contentStatus/>
</cp:coreProperties>
</file>