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\\VIKY-PC\Users\Public\Documents\VkTheWorkStation\NOEL\2da. Trimestres  2023 LGCG\CONTABLES\"/>
    </mc:Choice>
  </mc:AlternateContent>
  <xr:revisionPtr revIDLastSave="0" documentId="13_ncr:1_{73BD60F1-1D68-4E1C-9CD8-15E529A6DB8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IC-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7" i="1"/>
  <c r="D60" i="1" l="1"/>
  <c r="E17" i="1"/>
  <c r="D17" i="1"/>
  <c r="D28" i="1"/>
  <c r="D29" i="1"/>
  <c r="E48" i="1"/>
  <c r="E47" i="1" s="1"/>
  <c r="D48" i="1"/>
  <c r="D47" i="1" s="1"/>
  <c r="D53" i="1"/>
  <c r="E60" i="1"/>
  <c r="E53" i="1"/>
  <c r="E28" i="1"/>
  <c r="E39" i="1"/>
  <c r="D39" i="1"/>
  <c r="E29" i="1"/>
  <c r="E8" i="1"/>
  <c r="E7" i="1" l="1"/>
</calcChain>
</file>

<file path=xl/sharedStrings.xml><?xml version="1.0" encoding="utf-8"?>
<sst xmlns="http://schemas.openxmlformats.org/spreadsheetml/2006/main" count="57" uniqueCount="57">
  <si>
    <t>Formato IC-4</t>
  </si>
  <si>
    <t>Estado de Cambios en la Situación Financiera</t>
  </si>
  <si>
    <t>Origen</t>
  </si>
  <si>
    <t>Aplicación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</si>
  <si>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</si>
  <si>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</si>
  <si>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</si>
  <si>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</si>
  <si>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</si>
  <si>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</si>
  <si>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</si>
  <si>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</si>
  <si>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</si>
  <si>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</si>
  <si>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</si>
  <si>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</si>
  <si>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</si>
  <si>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</si>
  <si>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</si>
  <si>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</si>
  <si>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</si>
  <si>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</si>
  <si>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</si>
  <si>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</si>
  <si>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</si>
  <si>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</si>
  <si>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</si>
  <si>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</si>
  <si>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</si>
  <si>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</si>
  <si>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</si>
  <si>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</si>
  <si>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</si>
  <si>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</si>
  <si>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</si>
  <si>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</si>
  <si>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</si>
  <si>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</si>
  <si>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</si>
  <si>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</si>
  <si>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</si>
  <si>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</si>
  <si>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</si>
  <si>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</si>
  <si>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</si>
  <si>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</si>
  <si>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</si>
  <si>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</si>
  <si>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</si>
  <si>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</si>
  <si>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</si>
  <si>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</si>
  <si>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</si>
  <si>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</si>
  <si>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</si>
  <si>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PODER JUDICIAL DEL ESTADO DE GUERRERO</t>
  </si>
  <si>
    <t>Del 01 de Enero al 30 de Junio de 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</si>
</sst>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5" fillId="3" borderId="2" xfId="2" applyFont="1" applyFill="1" applyBorder="1" applyAlignment="1"/>
    <xf numFmtId="0" fontId="4" fillId="3" borderId="0" xfId="1" applyFont="1" applyFill="1" applyBorder="1" applyAlignment="1">
      <alignment vertical="center"/>
    </xf>
    <xf numFmtId="0" fontId="4" fillId="3" borderId="0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7" fillId="3" borderId="0" xfId="2" applyFont="1" applyFill="1" applyBorder="1" applyAlignment="1">
      <alignment horizontal="left" vertical="top" wrapText="1"/>
    </xf>
    <xf numFmtId="0" fontId="4" fillId="3" borderId="2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vertical="top"/>
    </xf>
    <xf numFmtId="0" fontId="7" fillId="3" borderId="2" xfId="2" applyFont="1" applyFill="1" applyBorder="1" applyAlignment="1">
      <alignment horizontal="left" vertical="top"/>
    </xf>
    <xf numFmtId="0" fontId="5" fillId="3" borderId="0" xfId="2" applyFont="1" applyFill="1" applyBorder="1"/>
    <xf numFmtId="0" fontId="5" fillId="3" borderId="2" xfId="2" applyFont="1" applyFill="1" applyBorder="1" applyAlignment="1">
      <alignment horizontal="left"/>
    </xf>
    <xf numFmtId="0" fontId="5" fillId="3" borderId="0" xfId="2" applyFont="1" applyFill="1" applyBorder="1" applyAlignment="1">
      <alignment horizontal="left"/>
    </xf>
    <xf numFmtId="0" fontId="7" fillId="3" borderId="2" xfId="2" applyFont="1" applyFill="1" applyBorder="1" applyAlignment="1">
      <alignment horizontal="left" vertical="top" wrapText="1"/>
    </xf>
    <xf numFmtId="0" fontId="0" fillId="0" borderId="0" xfId="0" applyBorder="1"/>
    <xf numFmtId="0" fontId="7" fillId="0" borderId="0" xfId="4" applyFont="1" applyBorder="1" applyAlignment="1">
      <alignment vertical="center" wrapText="1"/>
    </xf>
    <xf numFmtId="3" fontId="4" fillId="4" borderId="8" xfId="5" applyNumberFormat="1" applyFont="1" applyFill="1" applyBorder="1" applyAlignment="1" applyProtection="1">
      <alignment horizontal="right" vertical="top" wrapText="1" indent="1"/>
      <protection locked="0"/>
    </xf>
    <xf numFmtId="3" fontId="4" fillId="4" borderId="8" xfId="5" applyNumberFormat="1" applyFont="1" applyFill="1" applyBorder="1" applyAlignment="1" applyProtection="1">
      <alignment horizontal="right" vertical="top" wrapText="1"/>
      <protection locked="0"/>
    </xf>
    <xf numFmtId="3" fontId="7" fillId="4" borderId="8" xfId="5" applyNumberFormat="1" applyFont="1" applyFill="1" applyBorder="1" applyAlignment="1" applyProtection="1">
      <alignment horizontal="right" vertical="top" wrapText="1" indent="1"/>
      <protection locked="0"/>
    </xf>
    <xf numFmtId="3" fontId="7" fillId="4" borderId="8" xfId="5" applyNumberFormat="1" applyFont="1" applyFill="1" applyBorder="1" applyAlignment="1" applyProtection="1">
      <alignment horizontal="right" vertical="top" wrapText="1"/>
      <protection locked="0"/>
    </xf>
    <xf numFmtId="0" fontId="7" fillId="3" borderId="8" xfId="2" applyFont="1" applyFill="1" applyBorder="1" applyAlignment="1">
      <alignment horizontal="left" vertical="top" wrapText="1"/>
    </xf>
    <xf numFmtId="3" fontId="7" fillId="3" borderId="8" xfId="3" applyNumberFormat="1" applyFont="1" applyFill="1" applyBorder="1" applyAlignment="1" applyProtection="1">
      <alignment horizontal="right" vertical="top" wrapText="1"/>
      <protection locked="0"/>
    </xf>
    <xf numFmtId="3" fontId="4" fillId="4" borderId="8" xfId="0" applyNumberFormat="1" applyFont="1" applyFill="1" applyBorder="1" applyAlignment="1" applyProtection="1">
      <alignment horizontal="right" vertical="top" indent="1"/>
    </xf>
    <xf numFmtId="0" fontId="4" fillId="3" borderId="8" xfId="2" applyFont="1" applyFill="1" applyBorder="1" applyAlignment="1">
      <alignment vertical="top" wrapText="1"/>
    </xf>
    <xf numFmtId="3" fontId="7" fillId="3" borderId="8" xfId="2" applyNumberFormat="1" applyFont="1" applyFill="1" applyBorder="1" applyAlignment="1" applyProtection="1">
      <alignment horizontal="right" vertical="top"/>
    </xf>
    <xf numFmtId="0" fontId="7" fillId="3" borderId="8" xfId="2" applyFont="1" applyFill="1" applyBorder="1" applyAlignment="1">
      <alignment vertical="center" wrapText="1"/>
    </xf>
    <xf numFmtId="0" fontId="7" fillId="3" borderId="8" xfId="2" applyFont="1" applyFill="1" applyBorder="1"/>
    <xf numFmtId="3" fontId="4" fillId="4" borderId="8" xfId="0" applyNumberFormat="1" applyFont="1" applyFill="1" applyBorder="1" applyAlignment="1" applyProtection="1">
      <alignment horizontal="right" vertical="top"/>
    </xf>
    <xf numFmtId="0" fontId="7" fillId="3" borderId="8" xfId="2" applyFont="1" applyFill="1" applyBorder="1" applyAlignment="1" applyProtection="1">
      <alignment horizontal="center" vertical="center"/>
      <protection locked="0"/>
    </xf>
    <xf numFmtId="43" fontId="7" fillId="3" borderId="8" xfId="3" applyFont="1" applyFill="1" applyBorder="1"/>
    <xf numFmtId="0" fontId="1" fillId="0" borderId="8" xfId="2" applyBorder="1"/>
    <xf numFmtId="3" fontId="7" fillId="4" borderId="7" xfId="5" applyNumberFormat="1" applyFont="1" applyFill="1" applyBorder="1" applyAlignment="1" applyProtection="1">
      <alignment horizontal="right" vertical="top" wrapText="1" indent="1"/>
      <protection locked="0"/>
    </xf>
    <xf numFmtId="3" fontId="7" fillId="4" borderId="7" xfId="5" applyNumberFormat="1" applyFont="1" applyFill="1" applyBorder="1" applyAlignment="1" applyProtection="1">
      <alignment horizontal="right" vertical="top" wrapText="1"/>
      <protection locked="0"/>
    </xf>
    <xf numFmtId="3" fontId="4" fillId="4" borderId="9" xfId="5" applyNumberFormat="1" applyFont="1" applyFill="1" applyBorder="1" applyAlignment="1" applyProtection="1">
      <alignment horizontal="right" vertical="top" wrapText="1" indent="1"/>
      <protection locked="0"/>
    </xf>
    <xf numFmtId="3" fontId="4" fillId="4" borderId="9" xfId="5" applyNumberFormat="1" applyFont="1" applyFill="1" applyBorder="1" applyAlignment="1" applyProtection="1">
      <alignment horizontal="right" vertical="top" wrapText="1"/>
      <protection locked="0"/>
    </xf>
    <xf numFmtId="0" fontId="7" fillId="3" borderId="2" xfId="2" applyFont="1" applyFill="1" applyBorder="1" applyAlignment="1">
      <alignment horizontal="left" vertical="top" wrapText="1"/>
    </xf>
    <xf numFmtId="0" fontId="7" fillId="3" borderId="0" xfId="2" applyFont="1" applyFill="1" applyBorder="1" applyAlignment="1">
      <alignment horizontal="left" vertical="top" wrapText="1"/>
    </xf>
    <xf numFmtId="0" fontId="4" fillId="2" borderId="2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3" borderId="2" xfId="2" applyFont="1" applyFill="1" applyBorder="1" applyAlignment="1">
      <alignment horizontal="left" vertical="top" wrapText="1"/>
    </xf>
    <xf numFmtId="0" fontId="4" fillId="3" borderId="0" xfId="2" applyFont="1" applyFill="1" applyBorder="1" applyAlignment="1">
      <alignment horizontal="left" vertical="top" wrapText="1"/>
    </xf>
    <xf numFmtId="0" fontId="6" fillId="3" borderId="2" xfId="2" applyFont="1" applyFill="1" applyBorder="1" applyAlignment="1">
      <alignment horizontal="left" vertical="top" wrapText="1"/>
    </xf>
    <xf numFmtId="0" fontId="6" fillId="3" borderId="0" xfId="2" applyFont="1" applyFill="1" applyBorder="1" applyAlignment="1">
      <alignment horizontal="left" vertical="top" wrapText="1"/>
    </xf>
    <xf numFmtId="0" fontId="4" fillId="3" borderId="2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4" fillId="3" borderId="2" xfId="2" applyFont="1" applyFill="1" applyBorder="1" applyAlignment="1">
      <alignment horizontal="center" vertical="top"/>
    </xf>
    <xf numFmtId="0" fontId="4" fillId="3" borderId="0" xfId="2" applyFont="1" applyFill="1" applyBorder="1" applyAlignment="1">
      <alignment horizontal="center" vertical="top"/>
    </xf>
    <xf numFmtId="0" fontId="7" fillId="3" borderId="2" xfId="2" applyFont="1" applyFill="1" applyBorder="1" applyAlignment="1">
      <alignment horizontal="left" vertical="top"/>
    </xf>
    <xf numFmtId="0" fontId="7" fillId="3" borderId="0" xfId="2" applyFont="1" applyFill="1" applyBorder="1" applyAlignment="1">
      <alignment horizontal="left" vertical="top"/>
    </xf>
    <xf numFmtId="0" fontId="6" fillId="3" borderId="2" xfId="2" applyFont="1" applyFill="1" applyBorder="1" applyAlignment="1">
      <alignment horizontal="left" vertical="top"/>
    </xf>
    <xf numFmtId="0" fontId="6" fillId="3" borderId="0" xfId="2" applyFont="1" applyFill="1" applyBorder="1" applyAlignment="1">
      <alignment horizontal="left" vertical="top"/>
    </xf>
    <xf numFmtId="0" fontId="5" fillId="3" borderId="2" xfId="2" applyFont="1" applyFill="1" applyBorder="1" applyAlignment="1">
      <alignment horizontal="left"/>
    </xf>
    <xf numFmtId="0" fontId="5" fillId="3" borderId="0" xfId="2" applyFont="1" applyFill="1" applyBorder="1" applyAlignment="1">
      <alignment horizontal="left"/>
    </xf>
    <xf numFmtId="0" fontId="7" fillId="0" borderId="0" xfId="4" applyFont="1" applyBorder="1" applyAlignment="1">
      <alignment horizontal="left" vertical="center" wrapText="1"/>
    </xf>
    <xf numFmtId="0" fontId="7" fillId="3" borderId="4" xfId="2" applyFont="1" applyFill="1" applyBorder="1" applyAlignment="1">
      <alignment horizontal="left" vertical="top" wrapText="1"/>
    </xf>
    <xf numFmtId="0" fontId="7" fillId="3" borderId="1" xfId="2" applyFont="1" applyFill="1" applyBorder="1" applyAlignment="1">
      <alignment horizontal="left" vertical="top" wrapText="1"/>
    </xf>
  </cellXfs>
  <cellStyles count="6">
    <cellStyle name="Millares" xfId="5" builtinId="3"/>
    <cellStyle name="Millares 5" xfId="3" xr:uid="{00000000-0005-0000-0000-000000000000}"/>
    <cellStyle name="Normal" xfId="0" builtinId="0"/>
    <cellStyle name="Normal 11" xfId="2" xr:uid="{00000000-0005-0000-0000-000002000000}"/>
    <cellStyle name="Normal 15" xfId="4" xr:uid="{00000000-0005-0000-0000-000003000000}"/>
    <cellStyle name="Normal 2 1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70</xdr:row>
      <xdr:rowOff>0</xdr:rowOff>
    </xdr:from>
    <xdr:to>
      <xdr:col>5</xdr:col>
      <xdr:colOff>0</xdr:colOff>
      <xdr:row>74</xdr:row>
      <xdr:rowOff>47626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38125" y="13335000"/>
          <a:ext cx="7286625" cy="809626"/>
        </a:xfrm>
        <a:prstGeom prst="rect">
          <a:avLst/>
        </a:prstGeom>
        <a:solidFill>
          <a:srgbClr val="E1F3FF"/>
        </a:solidFill>
        <a:ln w="9525" cmpd="sng">
          <a:solidFill>
            <a:srgbClr val="44546A">
              <a:lumMod val="40000"/>
              <a:lumOff val="60000"/>
            </a:srgb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kumimoji="0" lang="es-ES" sz="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ORIGEN: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la variación negativa de los rubros de activo y la variación positiva de los rubros de pasivo y patrimonio por la obtención o disposición de los recursos y obligaciones durante el ejercicio, del periodo actual (20XN) respecto al periodo anterior (20XN-1).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APLICACIÓN: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la variación positiva de los rubros de activo y la variación negativa de los rubros de pasivo y patrimonio por la obtención o disposición de los recursos y obligaciones durante el ejercicio, del periodo actual (20XN) respecto al periodo anterior (20XN-1). </a:t>
          </a:r>
          <a:endParaRPr kumimoji="0" lang="es-E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2</xdr:col>
      <xdr:colOff>214841</xdr:colOff>
      <xdr:row>69</xdr:row>
      <xdr:rowOff>76200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AC7D9148-5F74-4FCA-9189-1A60AAFEDE73}"/>
            </a:ext>
          </a:extLst>
        </xdr:cNvPr>
        <xdr:cNvSpPr txBox="1">
          <a:spLocks noChangeArrowheads="1"/>
        </xdr:cNvSpPr>
      </xdr:nvSpPr>
      <xdr:spPr bwMode="auto">
        <a:xfrm>
          <a:off x="238125" y="12192000"/>
          <a:ext cx="2243666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2</xdr:col>
      <xdr:colOff>361950</xdr:colOff>
      <xdr:row>64</xdr:row>
      <xdr:rowOff>0</xdr:rowOff>
    </xdr:from>
    <xdr:to>
      <xdr:col>2</xdr:col>
      <xdr:colOff>2605616</xdr:colOff>
      <xdr:row>69</xdr:row>
      <xdr:rowOff>76200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A5566DDA-90C3-4D42-8512-63238A9595B5}"/>
            </a:ext>
          </a:extLst>
        </xdr:cNvPr>
        <xdr:cNvSpPr txBox="1">
          <a:spLocks noChangeArrowheads="1"/>
        </xdr:cNvSpPr>
      </xdr:nvSpPr>
      <xdr:spPr bwMode="auto">
        <a:xfrm>
          <a:off x="2628900" y="12192000"/>
          <a:ext cx="2243666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5</xdr:col>
      <xdr:colOff>393698</xdr:colOff>
      <xdr:row>69</xdr:row>
      <xdr:rowOff>47625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99FFA0E8-6C5C-429D-9E40-5C59235D90EC}"/>
            </a:ext>
          </a:extLst>
        </xdr:cNvPr>
        <xdr:cNvSpPr txBox="1">
          <a:spLocks noChangeArrowheads="1"/>
        </xdr:cNvSpPr>
      </xdr:nvSpPr>
      <xdr:spPr bwMode="auto">
        <a:xfrm>
          <a:off x="5267325" y="12192000"/>
          <a:ext cx="2651123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C.P. 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CLAUDIA G. CAMACHO MANCILLA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63"/>
  <sheetViews>
    <sheetView tabSelected="1" workbookViewId="0">
      <selection activeCell="C1" sqref="C1"/>
    </sheetView>
  </sheetViews>
  <sheetFormatPr baseColWidth="10" defaultRowHeight="15" x14ac:dyDescent="0.25"/>
  <cols>
    <col min="1" max="1" width="3.5703125" customWidth="1"/>
    <col min="2" max="2" width="30.42578125" customWidth="1"/>
    <col min="3" max="3" width="45" customWidth="1"/>
    <col min="4" max="4" width="16.85546875" customWidth="1"/>
    <col min="5" max="5" width="17" customWidth="1"/>
  </cols>
  <sheetData>
    <row r="2" spans="2:5" ht="15" customHeight="1" x14ac:dyDescent="0.25">
      <c r="B2" s="1"/>
      <c r="C2" s="1"/>
      <c r="D2" s="1"/>
      <c r="E2" s="2" t="s">
        <v>0</v>
      </c>
    </row>
    <row r="3" spans="2:5" x14ac:dyDescent="0.25">
      <c r="B3" s="38" t="s">
        <v>55</v>
      </c>
      <c r="C3" s="39"/>
      <c r="D3" s="39"/>
      <c r="E3" s="40"/>
    </row>
    <row r="4" spans="2:5" x14ac:dyDescent="0.25">
      <c r="B4" s="38" t="s">
        <v>1</v>
      </c>
      <c r="C4" s="39"/>
      <c r="D4" s="39"/>
      <c r="E4" s="40"/>
    </row>
    <row r="5" spans="2:5" x14ac:dyDescent="0.25">
      <c r="B5" s="41" t="s">
        <v>56</v>
      </c>
      <c r="C5" s="42"/>
      <c r="D5" s="42"/>
      <c r="E5" s="43"/>
    </row>
    <row r="6" spans="2:5" x14ac:dyDescent="0.25">
      <c r="B6" s="3"/>
      <c r="C6" s="4"/>
      <c r="D6" s="5" t="s">
        <v>2</v>
      </c>
      <c r="E6" s="6" t="s">
        <v>3</v>
      </c>
    </row>
    <row r="7" spans="2:5" x14ac:dyDescent="0.25">
      <c r="B7" s="44" t="s">
        <v>4</v>
      </c>
      <c r="C7" s="45"/>
      <c r="D7" s="34">
        <f>D8+D17</f>
        <v>3945922.71</v>
      </c>
      <c r="E7" s="35">
        <f>E8+E17</f>
        <v>51364379.879999995</v>
      </c>
    </row>
    <row r="8" spans="2:5" ht="15" customHeight="1" x14ac:dyDescent="0.25">
      <c r="B8" s="46" t="s">
        <v>5</v>
      </c>
      <c r="C8" s="47"/>
      <c r="D8" s="17">
        <f>SUM(D9:D15)</f>
        <v>24811.69</v>
      </c>
      <c r="E8" s="18">
        <f>SUM(E9:E15)</f>
        <v>47369977.219999999</v>
      </c>
    </row>
    <row r="9" spans="2:5" ht="15" customHeight="1" x14ac:dyDescent="0.25">
      <c r="B9" s="36" t="s">
        <v>6</v>
      </c>
      <c r="C9" s="37"/>
      <c r="D9" s="19">
        <v>0</v>
      </c>
      <c r="E9" s="20">
        <v>44670929.460000001</v>
      </c>
    </row>
    <row r="10" spans="2:5" ht="15" customHeight="1" x14ac:dyDescent="0.25">
      <c r="B10" s="36" t="s">
        <v>7</v>
      </c>
      <c r="C10" s="37"/>
      <c r="D10" s="19">
        <v>24811.69</v>
      </c>
      <c r="E10" s="20">
        <v>0</v>
      </c>
    </row>
    <row r="11" spans="2:5" ht="15" customHeight="1" x14ac:dyDescent="0.25">
      <c r="B11" s="36" t="s">
        <v>8</v>
      </c>
      <c r="C11" s="37"/>
      <c r="D11" s="19">
        <v>0</v>
      </c>
      <c r="E11" s="20">
        <v>2699047.76</v>
      </c>
    </row>
    <row r="12" spans="2:5" x14ac:dyDescent="0.25">
      <c r="B12" s="36" t="s">
        <v>9</v>
      </c>
      <c r="C12" s="37"/>
      <c r="D12" s="19">
        <v>0</v>
      </c>
      <c r="E12" s="20">
        <v>0</v>
      </c>
    </row>
    <row r="13" spans="2:5" x14ac:dyDescent="0.25">
      <c r="B13" s="36" t="s">
        <v>10</v>
      </c>
      <c r="C13" s="37"/>
      <c r="D13" s="19">
        <v>0</v>
      </c>
      <c r="E13" s="20">
        <v>0</v>
      </c>
    </row>
    <row r="14" spans="2:5" ht="15" customHeight="1" x14ac:dyDescent="0.25">
      <c r="B14" s="36" t="s">
        <v>11</v>
      </c>
      <c r="C14" s="37"/>
      <c r="D14" s="19">
        <v>0</v>
      </c>
      <c r="E14" s="20">
        <v>0</v>
      </c>
    </row>
    <row r="15" spans="2:5" ht="15" customHeight="1" x14ac:dyDescent="0.25">
      <c r="B15" s="36" t="s">
        <v>12</v>
      </c>
      <c r="C15" s="37"/>
      <c r="D15" s="19">
        <v>0</v>
      </c>
      <c r="E15" s="20">
        <v>0</v>
      </c>
    </row>
    <row r="16" spans="2:5" x14ac:dyDescent="0.25">
      <c r="B16" s="50"/>
      <c r="C16" s="51"/>
      <c r="D16" s="21"/>
      <c r="E16" s="22"/>
    </row>
    <row r="17" spans="2:5" ht="15" customHeight="1" x14ac:dyDescent="0.25">
      <c r="B17" s="46" t="s">
        <v>13</v>
      </c>
      <c r="C17" s="47"/>
      <c r="D17" s="23">
        <f>SUM(D18:D26)</f>
        <v>3921111.02</v>
      </c>
      <c r="E17" s="18">
        <f>SUM(E18:E26)</f>
        <v>3994402.66</v>
      </c>
    </row>
    <row r="18" spans="2:5" ht="15" customHeight="1" x14ac:dyDescent="0.25">
      <c r="B18" s="36" t="s">
        <v>14</v>
      </c>
      <c r="C18" s="37"/>
      <c r="D18" s="19">
        <v>0</v>
      </c>
      <c r="E18" s="20">
        <v>0</v>
      </c>
    </row>
    <row r="19" spans="2:5" ht="15" customHeight="1" x14ac:dyDescent="0.25">
      <c r="B19" s="36" t="s">
        <v>15</v>
      </c>
      <c r="C19" s="37"/>
      <c r="D19" s="19">
        <v>0</v>
      </c>
      <c r="E19" s="20">
        <v>0</v>
      </c>
    </row>
    <row r="20" spans="2:5" ht="15" customHeight="1" x14ac:dyDescent="0.25">
      <c r="B20" s="36" t="s">
        <v>16</v>
      </c>
      <c r="C20" s="37"/>
      <c r="D20" s="19">
        <v>3921111.02</v>
      </c>
      <c r="E20" s="20">
        <v>0</v>
      </c>
    </row>
    <row r="21" spans="2:5" ht="15" customHeight="1" x14ac:dyDescent="0.25">
      <c r="B21" s="36" t="s">
        <v>17</v>
      </c>
      <c r="C21" s="37"/>
      <c r="D21" s="19">
        <v>0</v>
      </c>
      <c r="E21" s="20">
        <v>3994402.66</v>
      </c>
    </row>
    <row r="22" spans="2:5" ht="15" customHeight="1" x14ac:dyDescent="0.25">
      <c r="B22" s="36" t="s">
        <v>18</v>
      </c>
      <c r="C22" s="37"/>
      <c r="D22" s="19">
        <v>0</v>
      </c>
      <c r="E22" s="20">
        <v>0</v>
      </c>
    </row>
    <row r="23" spans="2:5" ht="15" customHeight="1" x14ac:dyDescent="0.25">
      <c r="B23" s="36" t="s">
        <v>19</v>
      </c>
      <c r="C23" s="37"/>
      <c r="D23" s="19">
        <v>0</v>
      </c>
      <c r="E23" s="20">
        <v>0</v>
      </c>
    </row>
    <row r="24" spans="2:5" ht="15" customHeight="1" x14ac:dyDescent="0.25">
      <c r="B24" s="36" t="s">
        <v>20</v>
      </c>
      <c r="C24" s="37"/>
      <c r="D24" s="19">
        <v>0</v>
      </c>
      <c r="E24" s="20">
        <v>0</v>
      </c>
    </row>
    <row r="25" spans="2:5" ht="15" customHeight="1" x14ac:dyDescent="0.25">
      <c r="B25" s="36" t="s">
        <v>21</v>
      </c>
      <c r="C25" s="37"/>
      <c r="D25" s="19">
        <v>0</v>
      </c>
      <c r="E25" s="20">
        <v>0</v>
      </c>
    </row>
    <row r="26" spans="2:5" ht="15" customHeight="1" x14ac:dyDescent="0.25">
      <c r="B26" s="36" t="s">
        <v>22</v>
      </c>
      <c r="C26" s="37"/>
      <c r="D26" s="19">
        <v>0</v>
      </c>
      <c r="E26" s="20">
        <v>0</v>
      </c>
    </row>
    <row r="27" spans="2:5" x14ac:dyDescent="0.25">
      <c r="B27" s="8"/>
      <c r="C27" s="9"/>
      <c r="D27" s="24"/>
      <c r="E27" s="25"/>
    </row>
    <row r="28" spans="2:5" x14ac:dyDescent="0.25">
      <c r="B28" s="48" t="s">
        <v>23</v>
      </c>
      <c r="C28" s="49"/>
      <c r="D28" s="23">
        <f>D29+D39</f>
        <v>3665732.09</v>
      </c>
      <c r="E28" s="18">
        <f>E29+E39</f>
        <v>29254037.469999999</v>
      </c>
    </row>
    <row r="29" spans="2:5" x14ac:dyDescent="0.25">
      <c r="B29" s="54" t="s">
        <v>24</v>
      </c>
      <c r="C29" s="55"/>
      <c r="D29" s="23">
        <f>SUM(D30:D37)</f>
        <v>3665732.09</v>
      </c>
      <c r="E29" s="18">
        <f>SUM(E30:E37)</f>
        <v>24254037.469999999</v>
      </c>
    </row>
    <row r="30" spans="2:5" x14ac:dyDescent="0.25">
      <c r="B30" s="52" t="s">
        <v>25</v>
      </c>
      <c r="C30" s="53"/>
      <c r="D30" s="19">
        <v>0</v>
      </c>
      <c r="E30" s="20">
        <v>24254037.469999999</v>
      </c>
    </row>
    <row r="31" spans="2:5" x14ac:dyDescent="0.25">
      <c r="B31" s="52" t="s">
        <v>26</v>
      </c>
      <c r="C31" s="53"/>
      <c r="D31" s="19">
        <v>0</v>
      </c>
      <c r="E31" s="20">
        <v>0</v>
      </c>
    </row>
    <row r="32" spans="2:5" x14ac:dyDescent="0.25">
      <c r="B32" s="52" t="s">
        <v>27</v>
      </c>
      <c r="C32" s="53"/>
      <c r="D32" s="19">
        <v>3100000</v>
      </c>
      <c r="E32" s="20">
        <v>0</v>
      </c>
    </row>
    <row r="33" spans="2:5" x14ac:dyDescent="0.25">
      <c r="B33" s="52" t="s">
        <v>28</v>
      </c>
      <c r="C33" s="53"/>
      <c r="D33" s="19">
        <v>0</v>
      </c>
      <c r="E33" s="20">
        <v>0</v>
      </c>
    </row>
    <row r="34" spans="2:5" x14ac:dyDescent="0.25">
      <c r="B34" s="52" t="s">
        <v>29</v>
      </c>
      <c r="C34" s="53"/>
      <c r="D34" s="19">
        <v>0</v>
      </c>
      <c r="E34" s="20">
        <v>0</v>
      </c>
    </row>
    <row r="35" spans="2:5" x14ac:dyDescent="0.25">
      <c r="B35" s="52" t="s">
        <v>30</v>
      </c>
      <c r="C35" s="53"/>
      <c r="D35" s="19">
        <v>0</v>
      </c>
      <c r="E35" s="20">
        <v>0</v>
      </c>
    </row>
    <row r="36" spans="2:5" x14ac:dyDescent="0.25">
      <c r="B36" s="52" t="s">
        <v>31</v>
      </c>
      <c r="C36" s="53"/>
      <c r="D36" s="19">
        <v>565732.09</v>
      </c>
      <c r="E36" s="20">
        <v>0</v>
      </c>
    </row>
    <row r="37" spans="2:5" x14ac:dyDescent="0.25">
      <c r="B37" s="52" t="s">
        <v>32</v>
      </c>
      <c r="C37" s="53"/>
      <c r="D37" s="19">
        <v>0</v>
      </c>
      <c r="E37" s="20">
        <v>0</v>
      </c>
    </row>
    <row r="38" spans="2:5" x14ac:dyDescent="0.25">
      <c r="B38" s="10"/>
      <c r="C38" s="11"/>
      <c r="D38" s="21"/>
      <c r="E38" s="22"/>
    </row>
    <row r="39" spans="2:5" x14ac:dyDescent="0.25">
      <c r="B39" s="54" t="s">
        <v>33</v>
      </c>
      <c r="C39" s="55"/>
      <c r="D39" s="23">
        <f>SUM(D40:D45)</f>
        <v>0</v>
      </c>
      <c r="E39" s="18">
        <f>SUM(E40:E45)</f>
        <v>5000000</v>
      </c>
    </row>
    <row r="40" spans="2:5" x14ac:dyDescent="0.25">
      <c r="B40" s="52" t="s">
        <v>34</v>
      </c>
      <c r="C40" s="53"/>
      <c r="D40" s="19">
        <v>0</v>
      </c>
      <c r="E40" s="20">
        <v>0</v>
      </c>
    </row>
    <row r="41" spans="2:5" x14ac:dyDescent="0.25">
      <c r="B41" s="52" t="s">
        <v>35</v>
      </c>
      <c r="C41" s="53"/>
      <c r="D41" s="19">
        <v>0</v>
      </c>
      <c r="E41" s="20">
        <v>0</v>
      </c>
    </row>
    <row r="42" spans="2:5" x14ac:dyDescent="0.25">
      <c r="B42" s="52" t="s">
        <v>36</v>
      </c>
      <c r="C42" s="53"/>
      <c r="D42" s="19">
        <v>0</v>
      </c>
      <c r="E42" s="20">
        <v>5000000</v>
      </c>
    </row>
    <row r="43" spans="2:5" x14ac:dyDescent="0.25">
      <c r="B43" s="52" t="s">
        <v>37</v>
      </c>
      <c r="C43" s="53"/>
      <c r="D43" s="19">
        <v>0</v>
      </c>
      <c r="E43" s="20">
        <v>0</v>
      </c>
    </row>
    <row r="44" spans="2:5" x14ac:dyDescent="0.25">
      <c r="B44" s="52" t="s">
        <v>38</v>
      </c>
      <c r="C44" s="53"/>
      <c r="D44" s="19">
        <v>0</v>
      </c>
      <c r="E44" s="20">
        <v>0</v>
      </c>
    </row>
    <row r="45" spans="2:5" x14ac:dyDescent="0.25">
      <c r="B45" s="56" t="s">
        <v>39</v>
      </c>
      <c r="C45" s="57"/>
      <c r="D45" s="19">
        <v>0</v>
      </c>
      <c r="E45" s="20">
        <v>0</v>
      </c>
    </row>
    <row r="46" spans="2:5" x14ac:dyDescent="0.25">
      <c r="B46" s="12"/>
      <c r="C46" s="13"/>
      <c r="D46" s="26"/>
      <c r="E46" s="27"/>
    </row>
    <row r="47" spans="2:5" ht="15" customHeight="1" x14ac:dyDescent="0.25">
      <c r="B47" s="44" t="s">
        <v>40</v>
      </c>
      <c r="C47" s="45"/>
      <c r="D47" s="23">
        <f>D48+D53+D60</f>
        <v>73040349.109999999</v>
      </c>
      <c r="E47" s="23">
        <f>E48+E53+E60</f>
        <v>33586.559999999998</v>
      </c>
    </row>
    <row r="48" spans="2:5" ht="15" customHeight="1" x14ac:dyDescent="0.25">
      <c r="B48" s="46" t="s">
        <v>41</v>
      </c>
      <c r="C48" s="47"/>
      <c r="D48" s="23">
        <f>SUM(D49:D51)</f>
        <v>2590351.02</v>
      </c>
      <c r="E48" s="28">
        <f>SUM(E49:E51)</f>
        <v>0</v>
      </c>
    </row>
    <row r="49" spans="2:9" x14ac:dyDescent="0.25">
      <c r="B49" s="36" t="s">
        <v>42</v>
      </c>
      <c r="C49" s="37"/>
      <c r="D49" s="19">
        <v>0</v>
      </c>
      <c r="E49" s="20">
        <v>0</v>
      </c>
    </row>
    <row r="50" spans="2:9" ht="15" customHeight="1" x14ac:dyDescent="0.25">
      <c r="B50" s="36" t="s">
        <v>43</v>
      </c>
      <c r="C50" s="37"/>
      <c r="D50" s="19">
        <v>2590351.02</v>
      </c>
      <c r="E50" s="20">
        <v>0</v>
      </c>
    </row>
    <row r="51" spans="2:9" ht="15" customHeight="1" x14ac:dyDescent="0.25">
      <c r="B51" s="36" t="s">
        <v>44</v>
      </c>
      <c r="C51" s="37"/>
      <c r="D51" s="19">
        <v>0</v>
      </c>
      <c r="E51" s="20">
        <v>0</v>
      </c>
    </row>
    <row r="52" spans="2:9" x14ac:dyDescent="0.25">
      <c r="B52" s="14"/>
      <c r="C52" s="7"/>
      <c r="D52" s="29"/>
      <c r="E52" s="30"/>
    </row>
    <row r="53" spans="2:9" ht="15" customHeight="1" x14ac:dyDescent="0.25">
      <c r="B53" s="46" t="s">
        <v>45</v>
      </c>
      <c r="C53" s="47"/>
      <c r="D53" s="23">
        <f>SUM(D54:D58)</f>
        <v>70449998.090000004</v>
      </c>
      <c r="E53" s="28">
        <f>SUM(E54:E58)</f>
        <v>33586.559999999998</v>
      </c>
    </row>
    <row r="54" spans="2:9" ht="15" customHeight="1" x14ac:dyDescent="0.25">
      <c r="B54" s="36" t="s">
        <v>46</v>
      </c>
      <c r="C54" s="37"/>
      <c r="D54" s="19">
        <v>40342005.640000001</v>
      </c>
      <c r="E54" s="20">
        <v>0</v>
      </c>
    </row>
    <row r="55" spans="2:9" ht="15" customHeight="1" x14ac:dyDescent="0.25">
      <c r="B55" s="36" t="s">
        <v>47</v>
      </c>
      <c r="C55" s="37"/>
      <c r="D55" s="19">
        <v>30107992.449999999</v>
      </c>
      <c r="E55" s="20">
        <v>0</v>
      </c>
    </row>
    <row r="56" spans="2:9" x14ac:dyDescent="0.25">
      <c r="B56" s="36" t="s">
        <v>48</v>
      </c>
      <c r="C56" s="37"/>
      <c r="D56" s="19">
        <v>0</v>
      </c>
      <c r="E56" s="20">
        <v>0</v>
      </c>
    </row>
    <row r="57" spans="2:9" x14ac:dyDescent="0.25">
      <c r="B57" s="36" t="s">
        <v>49</v>
      </c>
      <c r="C57" s="37"/>
      <c r="D57" s="19">
        <v>0</v>
      </c>
      <c r="E57" s="20">
        <v>33586.559999999998</v>
      </c>
    </row>
    <row r="58" spans="2:9" ht="15" customHeight="1" x14ac:dyDescent="0.25">
      <c r="B58" s="36" t="s">
        <v>50</v>
      </c>
      <c r="C58" s="37"/>
      <c r="D58" s="19">
        <v>0</v>
      </c>
      <c r="E58" s="20">
        <v>0</v>
      </c>
    </row>
    <row r="59" spans="2:9" x14ac:dyDescent="0.25">
      <c r="B59" s="14"/>
      <c r="C59" s="7"/>
      <c r="D59" s="31"/>
      <c r="E59" s="31"/>
    </row>
    <row r="60" spans="2:9" ht="15" customHeight="1" x14ac:dyDescent="0.25">
      <c r="B60" s="46" t="s">
        <v>51</v>
      </c>
      <c r="C60" s="47"/>
      <c r="D60" s="23">
        <f>D61+D62</f>
        <v>0</v>
      </c>
      <c r="E60" s="28">
        <f>E61+E62</f>
        <v>0</v>
      </c>
    </row>
    <row r="61" spans="2:9" ht="15" customHeight="1" x14ac:dyDescent="0.25">
      <c r="B61" s="36" t="s">
        <v>52</v>
      </c>
      <c r="C61" s="37"/>
      <c r="D61" s="19">
        <v>0</v>
      </c>
      <c r="E61" s="20">
        <v>0</v>
      </c>
    </row>
    <row r="62" spans="2:9" ht="15" customHeight="1" x14ac:dyDescent="0.25">
      <c r="B62" s="59" t="s">
        <v>53</v>
      </c>
      <c r="C62" s="60"/>
      <c r="D62" s="32">
        <v>0</v>
      </c>
      <c r="E62" s="33">
        <v>0</v>
      </c>
      <c r="F62" s="15"/>
      <c r="G62" s="15"/>
      <c r="H62" s="15"/>
      <c r="I62" s="15"/>
    </row>
    <row r="63" spans="2:9" ht="15" customHeight="1" x14ac:dyDescent="0.25">
      <c r="B63" s="58" t="s">
        <v>54</v>
      </c>
      <c r="C63" s="58"/>
      <c r="D63" s="58"/>
      <c r="E63" s="58"/>
      <c r="F63" s="58"/>
      <c r="G63" s="16"/>
      <c r="H63" s="16"/>
      <c r="I63" s="16"/>
    </row>
  </sheetData>
  <mergeCells count="55">
    <mergeCell ref="B63:F63"/>
    <mergeCell ref="B56:C56"/>
    <mergeCell ref="B57:C57"/>
    <mergeCell ref="B58:C58"/>
    <mergeCell ref="B60:C60"/>
    <mergeCell ref="B61:C61"/>
    <mergeCell ref="B62:C62"/>
    <mergeCell ref="B55:C55"/>
    <mergeCell ref="B42:C42"/>
    <mergeCell ref="B43:C43"/>
    <mergeCell ref="B44:C44"/>
    <mergeCell ref="B45:C45"/>
    <mergeCell ref="B47:C47"/>
    <mergeCell ref="B48:C48"/>
    <mergeCell ref="B49:C49"/>
    <mergeCell ref="B50:C50"/>
    <mergeCell ref="B51:C51"/>
    <mergeCell ref="B53:C53"/>
    <mergeCell ref="B54:C54"/>
    <mergeCell ref="B41:C41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9:C39"/>
    <mergeCell ref="B40:C40"/>
    <mergeCell ref="B28:C28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15:C15"/>
    <mergeCell ref="B3:E3"/>
    <mergeCell ref="B4:E4"/>
    <mergeCell ref="B5:E5"/>
    <mergeCell ref="B7:C7"/>
    <mergeCell ref="B8:C8"/>
    <mergeCell ref="B9:C9"/>
    <mergeCell ref="B10:C10"/>
    <mergeCell ref="B11:C11"/>
    <mergeCell ref="B12:C12"/>
    <mergeCell ref="B13:C13"/>
    <mergeCell ref="B14:C14"/>
  </mergeCells>
  <printOptions horizontalCentered="1"/>
  <pageMargins left="0.31496062992125984" right="0.31496062992125984" top="0.35433070866141736" bottom="0.35433070866141736" header="0" footer="0"/>
  <pageSetup scale="68" orientation="portrait" r:id="rId1"/>
  <ignoredErrors>
    <ignoredError sqref="D7:E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NOEL</cp:lastModifiedBy>
  <cp:lastPrinted>2023-08-08T15:46:53Z</cp:lastPrinted>
  <dcterms:created xsi:type="dcterms:W3CDTF">2020-07-08T19:56:47Z</dcterms:created>
  <dcterms:modified xsi:type="dcterms:W3CDTF">2023-08-08T15:46:58Z</dcterms:modified>
</cp:coreProperties>
</file>