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CONTABLES\"/>
    </mc:Choice>
  </mc:AlternateContent>
  <xr:revisionPtr revIDLastSave="0" documentId="13_ncr:1_{635CCF31-7F0C-45F6-9CE2-70DB8C9B5B7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C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 s="1"/>
  <c r="I58" i="1" s="1"/>
  <c r="I59" i="1" s="1"/>
  <c r="G49" i="1"/>
  <c r="G48" i="1" s="1"/>
  <c r="G58" i="1" s="1"/>
  <c r="G59" i="1" s="1"/>
  <c r="G54" i="1"/>
  <c r="G53" i="1" s="1"/>
  <c r="I54" i="1"/>
  <c r="I53" i="1" s="1"/>
  <c r="I43" i="1"/>
  <c r="I47" i="1" s="1"/>
  <c r="I38" i="1"/>
  <c r="G43" i="1"/>
  <c r="G47" i="1" s="1"/>
  <c r="G38" i="1"/>
  <c r="G36" i="1"/>
  <c r="G19" i="1"/>
  <c r="G8" i="1"/>
  <c r="I36" i="1"/>
  <c r="I19" i="1"/>
  <c r="I8" i="1"/>
</calcChain>
</file>

<file path=xl/sharedStrings.xml><?xml version="1.0" encoding="utf-8"?>
<sst xmlns="http://schemas.openxmlformats.org/spreadsheetml/2006/main" count="60" uniqueCount="52">
  <si>
    <t>Formato IC-5</t>
  </si>
  <si>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</si>
  <si>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</si>
  <si>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</si>
  <si>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</si>
  <si>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</si>
  <si>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</si>
  <si>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</si>
  <si>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</si>
  <si>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</si>
  <si>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</si>
  <si>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</si>
  <si>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</si>
  <si>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</si>
  <si>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</si>
  <si>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</si>
  <si>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</si>
  <si>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</si>
  <si>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</si>
  <si>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</si>
  <si>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</si>
  <si>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</si>
  <si>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</si>
  <si>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</si>
  <si>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</si>
  <si>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</si>
  <si>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</si>
  <si>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</si>
  <si>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</si>
  <si>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</si>
  <si>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</si>
  <si>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</si>
  <si>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</si>
  <si>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</si>
  <si>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</si>
  <si>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</si>
  <si>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</si>
  <si>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</si>
  <si>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</si>
  <si>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</si>
  <si>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</si>
  <si>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</si>
  <si>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</si>
  <si>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</si>
  <si>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</si>
  <si>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</si>
  <si>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</si>
  <si>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</si>
  <si>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</si>
  <si>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</si>
  <si>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</si>
  <si>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30 de Junio de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</si>
</sst>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5" fillId="3" borderId="5" xfId="2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5" fillId="3" borderId="0" xfId="2" applyFont="1" applyFill="1" applyBorder="1"/>
    <xf numFmtId="0" fontId="5" fillId="3" borderId="4" xfId="2" applyFont="1" applyFill="1" applyBorder="1"/>
    <xf numFmtId="3" fontId="6" fillId="3" borderId="0" xfId="1" applyNumberFormat="1" applyFont="1" applyFill="1" applyBorder="1" applyAlignment="1">
      <alignment vertical="top"/>
    </xf>
    <xf numFmtId="3" fontId="6" fillId="3" borderId="6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6" fillId="3" borderId="0" xfId="1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/>
    </xf>
    <xf numFmtId="0" fontId="5" fillId="3" borderId="5" xfId="2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horizontal="righ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  <protection locked="0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5" fillId="3" borderId="5" xfId="2" applyFont="1" applyFill="1" applyBorder="1" applyAlignment="1"/>
    <xf numFmtId="0" fontId="5" fillId="3" borderId="0" xfId="2" applyFont="1" applyFill="1" applyBorder="1" applyAlignment="1"/>
    <xf numFmtId="0" fontId="6" fillId="3" borderId="5" xfId="2" applyFont="1" applyFill="1" applyBorder="1" applyAlignment="1">
      <alignment vertical="top"/>
    </xf>
    <xf numFmtId="0" fontId="6" fillId="3" borderId="0" xfId="2" applyFont="1" applyFill="1" applyBorder="1" applyAlignment="1">
      <alignment vertical="top"/>
    </xf>
    <xf numFmtId="0" fontId="5" fillId="3" borderId="0" xfId="2" applyFont="1" applyFill="1" applyBorder="1" applyAlignment="1" applyProtection="1">
      <alignment horizontal="center"/>
      <protection locked="0"/>
    </xf>
    <xf numFmtId="0" fontId="4" fillId="3" borderId="5" xfId="2" applyFont="1" applyFill="1" applyBorder="1" applyAlignment="1">
      <alignment horizontal="right" vertical="top"/>
    </xf>
    <xf numFmtId="0" fontId="6" fillId="3" borderId="5" xfId="2" applyFont="1" applyFill="1" applyBorder="1" applyAlignment="1">
      <alignment horizontal="right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164" fontId="4" fillId="2" borderId="3" xfId="3" applyNumberFormat="1" applyFont="1" applyFill="1" applyBorder="1" applyAlignment="1">
      <alignment horizontal="center" vertical="center"/>
    </xf>
    <xf numFmtId="164" fontId="4" fillId="2" borderId="4" xfId="3" applyNumberFormat="1" applyFont="1" applyFill="1" applyBorder="1" applyAlignment="1">
      <alignment horizontal="center" vertical="center"/>
    </xf>
    <xf numFmtId="0" fontId="5" fillId="3" borderId="2" xfId="2" applyFont="1" applyFill="1" applyBorder="1"/>
    <xf numFmtId="0" fontId="5" fillId="3" borderId="3" xfId="2" applyFont="1" applyFill="1" applyBorder="1"/>
    <xf numFmtId="3" fontId="6" fillId="3" borderId="5" xfId="1" applyNumberFormat="1" applyFont="1" applyFill="1" applyBorder="1" applyAlignment="1">
      <alignment vertical="top"/>
    </xf>
    <xf numFmtId="3" fontId="4" fillId="4" borderId="5" xfId="1" applyNumberFormat="1" applyFont="1" applyFill="1" applyBorder="1" applyAlignment="1">
      <alignment horizontal="right" vertical="top" indent="1"/>
    </xf>
    <xf numFmtId="3" fontId="4" fillId="4" borderId="6" xfId="1" applyNumberFormat="1" applyFont="1" applyFill="1" applyBorder="1" applyAlignment="1">
      <alignment vertical="top"/>
    </xf>
    <xf numFmtId="3" fontId="6" fillId="4" borderId="5" xfId="1" applyNumberFormat="1" applyFont="1" applyFill="1" applyBorder="1" applyAlignment="1" applyProtection="1">
      <alignment horizontal="right" vertical="top" indent="1"/>
      <protection locked="0"/>
    </xf>
    <xf numFmtId="3" fontId="6" fillId="4" borderId="6" xfId="1" applyNumberFormat="1" applyFont="1" applyFill="1" applyBorder="1" applyAlignment="1" applyProtection="1">
      <alignment vertical="top"/>
      <protection locked="0"/>
    </xf>
    <xf numFmtId="3" fontId="4" fillId="4" borderId="5" xfId="1" applyNumberFormat="1" applyFont="1" applyFill="1" applyBorder="1" applyAlignment="1">
      <alignment horizontal="right" vertical="top" wrapText="1" indent="1"/>
    </xf>
    <xf numFmtId="3" fontId="4" fillId="4" borderId="6" xfId="1" applyNumberFormat="1" applyFont="1" applyFill="1" applyBorder="1" applyAlignment="1">
      <alignment horizontal="right" vertical="top" wrapText="1"/>
    </xf>
    <xf numFmtId="0" fontId="9" fillId="4" borderId="5" xfId="0" applyFont="1" applyFill="1" applyBorder="1" applyAlignment="1">
      <alignment horizontal="right" indent="1"/>
    </xf>
    <xf numFmtId="0" fontId="9" fillId="4" borderId="6" xfId="0" applyFont="1" applyFill="1" applyBorder="1"/>
    <xf numFmtId="3" fontId="4" fillId="4" borderId="0" xfId="1" applyNumberFormat="1" applyFont="1" applyFill="1" applyBorder="1" applyAlignment="1">
      <alignment horizontal="right" vertical="top" wrapText="1"/>
    </xf>
    <xf numFmtId="3" fontId="4" fillId="4" borderId="6" xfId="1" applyNumberFormat="1" applyFont="1" applyFill="1" applyBorder="1" applyAlignment="1">
      <alignment horizontal="right" vertical="top" wrapText="1" indent="1"/>
    </xf>
    <xf numFmtId="3" fontId="4" fillId="4" borderId="7" xfId="1" applyNumberFormat="1" applyFont="1" applyFill="1" applyBorder="1" applyAlignment="1" applyProtection="1">
      <alignment horizontal="right" vertical="top" wrapText="1" indent="1"/>
      <protection locked="0"/>
    </xf>
    <xf numFmtId="3" fontId="4" fillId="4" borderId="1" xfId="1" applyNumberFormat="1" applyFont="1" applyFill="1" applyBorder="1" applyAlignment="1" applyProtection="1">
      <alignment horizontal="right" vertical="top" wrapText="1"/>
      <protection locked="0"/>
    </xf>
    <xf numFmtId="3" fontId="4" fillId="4" borderId="8" xfId="1" applyNumberFormat="1" applyFont="1" applyFill="1" applyBorder="1" applyAlignment="1" applyProtection="1">
      <alignment horizontal="right" vertical="top" wrapText="1"/>
      <protection locked="0"/>
    </xf>
    <xf numFmtId="0" fontId="6" fillId="3" borderId="0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/>
    </xf>
    <xf numFmtId="0" fontId="7" fillId="3" borderId="5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6" fillId="3" borderId="0" xfId="2" applyFont="1" applyFill="1" applyBorder="1" applyAlignment="1" applyProtection="1">
      <alignment horizontal="left" vertical="top" wrapText="1"/>
      <protection locked="0"/>
    </xf>
    <xf numFmtId="0" fontId="6" fillId="3" borderId="0" xfId="1" applyFont="1" applyFill="1" applyBorder="1" applyAlignment="1">
      <alignment horizontal="left" vertical="top"/>
    </xf>
    <xf numFmtId="0" fontId="6" fillId="0" borderId="0" xfId="4" applyFont="1" applyBorder="1" applyAlignment="1">
      <alignment horizontal="left" vertical="center"/>
    </xf>
    <xf numFmtId="0" fontId="6" fillId="3" borderId="0" xfId="1" applyFont="1" applyFill="1" applyBorder="1" applyAlignment="1">
      <alignment vertical="top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8" fillId="3" borderId="7" xfId="2" applyFont="1" applyFill="1" applyBorder="1" applyAlignment="1">
      <alignment horizontal="left"/>
    </xf>
    <xf numFmtId="0" fontId="8" fillId="3" borderId="1" xfId="2" applyFont="1" applyFill="1" applyBorder="1" applyAlignment="1">
      <alignment horizontal="left"/>
    </xf>
  </cellXfs>
  <cellStyles count="5">
    <cellStyle name="Millares 5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67</xdr:row>
      <xdr:rowOff>180975</xdr:rowOff>
    </xdr:from>
    <xdr:to>
      <xdr:col>8</xdr:col>
      <xdr:colOff>228599</xdr:colOff>
      <xdr:row>70</xdr:row>
      <xdr:rowOff>180974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0524" y="13039725"/>
          <a:ext cx="6962775" cy="571499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61</xdr:row>
      <xdr:rowOff>38100</xdr:rowOff>
    </xdr:from>
    <xdr:to>
      <xdr:col>3</xdr:col>
      <xdr:colOff>2085975</xdr:colOff>
      <xdr:row>67</xdr:row>
      <xdr:rowOff>38100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FF23264-1AA3-458B-A27C-D96982137DE9}"/>
            </a:ext>
          </a:extLst>
        </xdr:cNvPr>
        <xdr:cNvSpPr txBox="1">
          <a:spLocks noChangeArrowheads="1"/>
        </xdr:cNvSpPr>
      </xdr:nvSpPr>
      <xdr:spPr bwMode="auto">
        <a:xfrm>
          <a:off x="400050" y="11753850"/>
          <a:ext cx="21812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2457450</xdr:colOff>
      <xdr:row>61</xdr:row>
      <xdr:rowOff>161925</xdr:rowOff>
    </xdr:from>
    <xdr:to>
      <xdr:col>5</xdr:col>
      <xdr:colOff>222250</xdr:colOff>
      <xdr:row>67</xdr:row>
      <xdr:rowOff>45510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57AF90DB-B81B-47EB-8484-9B5B0EDF45D2}"/>
            </a:ext>
          </a:extLst>
        </xdr:cNvPr>
        <xdr:cNvSpPr txBox="1">
          <a:spLocks noChangeArrowheads="1"/>
        </xdr:cNvSpPr>
      </xdr:nvSpPr>
      <xdr:spPr bwMode="auto">
        <a:xfrm>
          <a:off x="2952750" y="11877675"/>
          <a:ext cx="2089150" cy="102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628651</xdr:colOff>
      <xdr:row>61</xdr:row>
      <xdr:rowOff>161925</xdr:rowOff>
    </xdr:from>
    <xdr:to>
      <xdr:col>8</xdr:col>
      <xdr:colOff>285751</xdr:colOff>
      <xdr:row>67</xdr:row>
      <xdr:rowOff>66675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EF75E17-C53B-49AF-9C5B-8ACDED84653C}"/>
            </a:ext>
          </a:extLst>
        </xdr:cNvPr>
        <xdr:cNvSpPr txBox="1">
          <a:spLocks noChangeArrowheads="1"/>
        </xdr:cNvSpPr>
      </xdr:nvSpPr>
      <xdr:spPr bwMode="auto">
        <a:xfrm>
          <a:off x="5448301" y="11877675"/>
          <a:ext cx="2190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1"/>
  <sheetViews>
    <sheetView tabSelected="1" zoomScaleNormal="100" workbookViewId="0">
      <selection activeCell="B3" sqref="B3:I3"/>
    </sheetView>
  </sheetViews>
  <sheetFormatPr baseColWidth="10" defaultRowHeight="15" x14ac:dyDescent="0.25"/>
  <cols>
    <col min="1" max="1" width="2.42578125" customWidth="1"/>
    <col min="2" max="2" width="3.5703125" customWidth="1"/>
    <col min="3" max="3" width="1.42578125" customWidth="1"/>
    <col min="4" max="4" width="45.140625" customWidth="1"/>
    <col min="5" max="5" width="19.7109375" customWidth="1"/>
    <col min="6" max="6" width="22.140625" customWidth="1"/>
    <col min="7" max="7" width="13.42578125" customWidth="1"/>
    <col min="8" max="8" width="2.42578125" customWidth="1"/>
    <col min="9" max="9" width="13.42578125" customWidth="1"/>
  </cols>
  <sheetData>
    <row r="1" spans="2:9" ht="19.5" customHeight="1" x14ac:dyDescent="0.25">
      <c r="G1" s="43" t="s">
        <v>0</v>
      </c>
      <c r="H1" s="43"/>
      <c r="I1" s="43"/>
    </row>
    <row r="2" spans="2:9" ht="14.25" customHeight="1" x14ac:dyDescent="0.25">
      <c r="B2" s="44" t="s">
        <v>50</v>
      </c>
      <c r="C2" s="45"/>
      <c r="D2" s="45"/>
      <c r="E2" s="45"/>
      <c r="F2" s="45"/>
      <c r="G2" s="45"/>
      <c r="H2" s="45"/>
      <c r="I2" s="46"/>
    </row>
    <row r="3" spans="2:9" ht="17.25" customHeight="1" x14ac:dyDescent="0.25">
      <c r="B3" s="47" t="s">
        <v>1</v>
      </c>
      <c r="C3" s="48"/>
      <c r="D3" s="48"/>
      <c r="E3" s="48"/>
      <c r="F3" s="48"/>
      <c r="G3" s="48"/>
      <c r="H3" s="48"/>
      <c r="I3" s="49"/>
    </row>
    <row r="4" spans="2:9" x14ac:dyDescent="0.25">
      <c r="B4" s="50" t="s">
        <v>51</v>
      </c>
      <c r="C4" s="51"/>
      <c r="D4" s="51"/>
      <c r="E4" s="51"/>
      <c r="F4" s="51"/>
      <c r="G4" s="51"/>
      <c r="H4" s="51"/>
      <c r="I4" s="52"/>
    </row>
    <row r="5" spans="2:9" ht="15.75" customHeight="1" x14ac:dyDescent="0.25">
      <c r="B5" s="53" t="s">
        <v>2</v>
      </c>
      <c r="C5" s="54"/>
      <c r="D5" s="54"/>
      <c r="E5" s="54"/>
      <c r="F5" s="54"/>
      <c r="G5" s="24">
        <v>2023</v>
      </c>
      <c r="H5" s="24"/>
      <c r="I5" s="25">
        <v>2022</v>
      </c>
    </row>
    <row r="6" spans="2:9" ht="10.5" customHeight="1" x14ac:dyDescent="0.25">
      <c r="B6" s="1"/>
      <c r="C6" s="2"/>
      <c r="D6" s="2"/>
      <c r="E6" s="2"/>
      <c r="F6" s="2"/>
      <c r="G6" s="26"/>
      <c r="H6" s="27"/>
      <c r="I6" s="4"/>
    </row>
    <row r="7" spans="2:9" x14ac:dyDescent="0.25">
      <c r="B7" s="55" t="s">
        <v>3</v>
      </c>
      <c r="C7" s="56"/>
      <c r="D7" s="56"/>
      <c r="E7" s="56"/>
      <c r="F7" s="56"/>
      <c r="G7" s="28"/>
      <c r="H7" s="5"/>
      <c r="I7" s="6"/>
    </row>
    <row r="8" spans="2:9" x14ac:dyDescent="0.25">
      <c r="B8" s="1"/>
      <c r="C8" s="56" t="s">
        <v>4</v>
      </c>
      <c r="D8" s="56"/>
      <c r="E8" s="56"/>
      <c r="F8" s="56"/>
      <c r="G8" s="29">
        <f>SUM(G9:G18)</f>
        <v>478748163.77999997</v>
      </c>
      <c r="H8" s="7"/>
      <c r="I8" s="30">
        <f>SUM(I9:I18)</f>
        <v>964152661.75</v>
      </c>
    </row>
    <row r="9" spans="2:9" x14ac:dyDescent="0.25">
      <c r="B9" s="1"/>
      <c r="C9" s="2"/>
      <c r="D9" s="42" t="s">
        <v>5</v>
      </c>
      <c r="E9" s="42"/>
      <c r="F9" s="42"/>
      <c r="G9" s="31">
        <v>0</v>
      </c>
      <c r="H9" s="8"/>
      <c r="I9" s="32">
        <v>0</v>
      </c>
    </row>
    <row r="10" spans="2:9" x14ac:dyDescent="0.25">
      <c r="B10" s="1"/>
      <c r="C10" s="2"/>
      <c r="D10" s="42" t="s">
        <v>6</v>
      </c>
      <c r="E10" s="42"/>
      <c r="F10" s="42"/>
      <c r="G10" s="31">
        <v>0</v>
      </c>
      <c r="H10" s="8"/>
      <c r="I10" s="32">
        <v>0</v>
      </c>
    </row>
    <row r="11" spans="2:9" x14ac:dyDescent="0.25">
      <c r="B11" s="1"/>
      <c r="C11" s="9"/>
      <c r="D11" s="42" t="s">
        <v>7</v>
      </c>
      <c r="E11" s="42"/>
      <c r="F11" s="42"/>
      <c r="G11" s="31">
        <v>0</v>
      </c>
      <c r="H11" s="8"/>
      <c r="I11" s="32">
        <v>0</v>
      </c>
    </row>
    <row r="12" spans="2:9" x14ac:dyDescent="0.25">
      <c r="B12" s="1"/>
      <c r="C12" s="9"/>
      <c r="D12" s="42" t="s">
        <v>8</v>
      </c>
      <c r="E12" s="42"/>
      <c r="F12" s="42"/>
      <c r="G12" s="31">
        <v>0</v>
      </c>
      <c r="H12" s="3"/>
      <c r="I12" s="32">
        <v>0</v>
      </c>
    </row>
    <row r="13" spans="2:9" x14ac:dyDescent="0.25">
      <c r="B13" s="1"/>
      <c r="C13" s="9"/>
      <c r="D13" s="42" t="s">
        <v>9</v>
      </c>
      <c r="E13" s="42"/>
      <c r="F13" s="42"/>
      <c r="G13" s="31">
        <v>2426018.58</v>
      </c>
      <c r="H13" s="7"/>
      <c r="I13" s="32">
        <v>6037602.9299999997</v>
      </c>
    </row>
    <row r="14" spans="2:9" x14ac:dyDescent="0.25">
      <c r="B14" s="1"/>
      <c r="C14" s="9"/>
      <c r="D14" s="42" t="s">
        <v>10</v>
      </c>
      <c r="E14" s="42"/>
      <c r="F14" s="42"/>
      <c r="G14" s="31">
        <v>0</v>
      </c>
      <c r="H14" s="8"/>
      <c r="I14" s="32">
        <v>0</v>
      </c>
    </row>
    <row r="15" spans="2:9" x14ac:dyDescent="0.25">
      <c r="B15" s="1"/>
      <c r="C15" s="9"/>
      <c r="D15" s="42" t="s">
        <v>11</v>
      </c>
      <c r="E15" s="42"/>
      <c r="F15" s="42"/>
      <c r="G15" s="31">
        <v>462840</v>
      </c>
      <c r="H15" s="8"/>
      <c r="I15" s="32">
        <v>3214221</v>
      </c>
    </row>
    <row r="16" spans="2:9" ht="24" customHeight="1" x14ac:dyDescent="0.25">
      <c r="B16" s="1"/>
      <c r="C16" s="9"/>
      <c r="D16" s="42" t="s">
        <v>12</v>
      </c>
      <c r="E16" s="42"/>
      <c r="F16" s="42"/>
      <c r="G16" s="31">
        <v>0</v>
      </c>
      <c r="H16" s="8"/>
      <c r="I16" s="32">
        <v>0</v>
      </c>
    </row>
    <row r="17" spans="2:9" x14ac:dyDescent="0.25">
      <c r="B17" s="1"/>
      <c r="C17" s="9"/>
      <c r="D17" s="42" t="s">
        <v>13</v>
      </c>
      <c r="E17" s="42"/>
      <c r="F17" s="42"/>
      <c r="G17" s="31">
        <v>475859305.19999999</v>
      </c>
      <c r="H17" s="7"/>
      <c r="I17" s="32">
        <v>954900837.82000005</v>
      </c>
    </row>
    <row r="18" spans="2:9" x14ac:dyDescent="0.25">
      <c r="B18" s="1"/>
      <c r="C18" s="2"/>
      <c r="D18" s="42" t="s">
        <v>14</v>
      </c>
      <c r="E18" s="42"/>
      <c r="F18" s="10"/>
      <c r="G18" s="31">
        <v>0</v>
      </c>
      <c r="H18" s="3"/>
      <c r="I18" s="32">
        <v>0</v>
      </c>
    </row>
    <row r="19" spans="2:9" x14ac:dyDescent="0.25">
      <c r="B19" s="1"/>
      <c r="C19" s="56" t="s">
        <v>15</v>
      </c>
      <c r="D19" s="56"/>
      <c r="E19" s="56"/>
      <c r="F19" s="56"/>
      <c r="G19" s="29">
        <f>SUM(G20:G35)</f>
        <v>430773182.67999995</v>
      </c>
      <c r="H19" s="5"/>
      <c r="I19" s="30">
        <f>SUM(I20:I35)</f>
        <v>918660064.91000009</v>
      </c>
    </row>
    <row r="20" spans="2:9" x14ac:dyDescent="0.25">
      <c r="B20" s="1"/>
      <c r="C20" s="11"/>
      <c r="D20" s="42" t="s">
        <v>16</v>
      </c>
      <c r="E20" s="42"/>
      <c r="F20" s="42"/>
      <c r="G20" s="31">
        <v>370172412.25</v>
      </c>
      <c r="H20" s="5"/>
      <c r="I20" s="32">
        <v>834757627.86000001</v>
      </c>
    </row>
    <row r="21" spans="2:9" x14ac:dyDescent="0.25">
      <c r="B21" s="1"/>
      <c r="C21" s="11"/>
      <c r="D21" s="42" t="s">
        <v>17</v>
      </c>
      <c r="E21" s="42"/>
      <c r="F21" s="42"/>
      <c r="G21" s="31">
        <v>15632367.869999999</v>
      </c>
      <c r="H21" s="7"/>
      <c r="I21" s="32">
        <v>32882895.66</v>
      </c>
    </row>
    <row r="22" spans="2:9" x14ac:dyDescent="0.25">
      <c r="B22" s="1"/>
      <c r="C22" s="11"/>
      <c r="D22" s="42" t="s">
        <v>18</v>
      </c>
      <c r="E22" s="42"/>
      <c r="F22" s="42"/>
      <c r="G22" s="31">
        <v>17523798.780000001</v>
      </c>
      <c r="H22" s="8"/>
      <c r="I22" s="32">
        <v>33933494.700000003</v>
      </c>
    </row>
    <row r="23" spans="2:9" x14ac:dyDescent="0.25">
      <c r="B23" s="1"/>
      <c r="C23" s="2"/>
      <c r="D23" s="42" t="s">
        <v>19</v>
      </c>
      <c r="E23" s="42"/>
      <c r="F23" s="42"/>
      <c r="G23" s="31">
        <v>0</v>
      </c>
      <c r="H23" s="8"/>
      <c r="I23" s="32">
        <v>0</v>
      </c>
    </row>
    <row r="24" spans="2:9" x14ac:dyDescent="0.25">
      <c r="B24" s="1"/>
      <c r="C24" s="11"/>
      <c r="D24" s="42" t="s">
        <v>20</v>
      </c>
      <c r="E24" s="42"/>
      <c r="F24" s="42"/>
      <c r="G24" s="31">
        <v>0</v>
      </c>
      <c r="H24" s="8"/>
      <c r="I24" s="32">
        <v>0</v>
      </c>
    </row>
    <row r="25" spans="2:9" x14ac:dyDescent="0.25">
      <c r="B25" s="1"/>
      <c r="C25" s="11"/>
      <c r="D25" s="42" t="s">
        <v>21</v>
      </c>
      <c r="E25" s="42"/>
      <c r="F25" s="42"/>
      <c r="G25" s="31">
        <v>0</v>
      </c>
      <c r="H25" s="8"/>
      <c r="I25" s="32">
        <v>0</v>
      </c>
    </row>
    <row r="26" spans="2:9" x14ac:dyDescent="0.25">
      <c r="B26" s="1"/>
      <c r="C26" s="11"/>
      <c r="D26" s="42" t="s">
        <v>22</v>
      </c>
      <c r="E26" s="42"/>
      <c r="F26" s="42"/>
      <c r="G26" s="31">
        <v>0</v>
      </c>
      <c r="H26" s="8"/>
      <c r="I26" s="32">
        <v>0</v>
      </c>
    </row>
    <row r="27" spans="2:9" x14ac:dyDescent="0.25">
      <c r="B27" s="1"/>
      <c r="C27" s="11"/>
      <c r="D27" s="42" t="s">
        <v>23</v>
      </c>
      <c r="E27" s="42"/>
      <c r="F27" s="42"/>
      <c r="G27" s="31">
        <v>0</v>
      </c>
      <c r="H27" s="3"/>
      <c r="I27" s="32">
        <v>0</v>
      </c>
    </row>
    <row r="28" spans="2:9" x14ac:dyDescent="0.25">
      <c r="B28" s="1"/>
      <c r="C28" s="11"/>
      <c r="D28" s="42" t="s">
        <v>24</v>
      </c>
      <c r="E28" s="42"/>
      <c r="F28" s="42"/>
      <c r="G28" s="31">
        <v>0</v>
      </c>
      <c r="H28" s="7"/>
      <c r="I28" s="32">
        <v>0</v>
      </c>
    </row>
    <row r="29" spans="2:9" x14ac:dyDescent="0.25">
      <c r="B29" s="1"/>
      <c r="C29" s="11"/>
      <c r="D29" s="42" t="s">
        <v>25</v>
      </c>
      <c r="E29" s="42"/>
      <c r="F29" s="42"/>
      <c r="G29" s="31">
        <v>0</v>
      </c>
      <c r="H29" s="8"/>
      <c r="I29" s="32">
        <v>0</v>
      </c>
    </row>
    <row r="30" spans="2:9" x14ac:dyDescent="0.25">
      <c r="B30" s="1"/>
      <c r="C30" s="11"/>
      <c r="D30" s="42" t="s">
        <v>26</v>
      </c>
      <c r="E30" s="42"/>
      <c r="F30" s="42"/>
      <c r="G30" s="31">
        <v>0</v>
      </c>
      <c r="H30" s="8"/>
      <c r="I30" s="32">
        <v>0</v>
      </c>
    </row>
    <row r="31" spans="2:9" x14ac:dyDescent="0.25">
      <c r="B31" s="1"/>
      <c r="C31" s="11"/>
      <c r="D31" s="42" t="s">
        <v>27</v>
      </c>
      <c r="E31" s="42"/>
      <c r="F31" s="42"/>
      <c r="G31" s="31">
        <v>0</v>
      </c>
      <c r="H31" s="8"/>
      <c r="I31" s="32">
        <v>0</v>
      </c>
    </row>
    <row r="32" spans="2:9" x14ac:dyDescent="0.25">
      <c r="B32" s="1"/>
      <c r="C32" s="11"/>
      <c r="D32" s="42" t="s">
        <v>28</v>
      </c>
      <c r="E32" s="42"/>
      <c r="F32" s="42"/>
      <c r="G32" s="31">
        <v>0</v>
      </c>
      <c r="H32" s="8"/>
      <c r="I32" s="32">
        <v>0</v>
      </c>
    </row>
    <row r="33" spans="2:9" x14ac:dyDescent="0.25">
      <c r="B33" s="1"/>
      <c r="C33" s="2"/>
      <c r="D33" s="42" t="s">
        <v>29</v>
      </c>
      <c r="E33" s="42"/>
      <c r="F33" s="42"/>
      <c r="G33" s="31">
        <v>0</v>
      </c>
      <c r="H33" s="8"/>
      <c r="I33" s="32">
        <v>0</v>
      </c>
    </row>
    <row r="34" spans="2:9" x14ac:dyDescent="0.25">
      <c r="B34" s="1"/>
      <c r="C34" s="11"/>
      <c r="D34" s="42" t="s">
        <v>30</v>
      </c>
      <c r="E34" s="42"/>
      <c r="F34" s="42"/>
      <c r="G34" s="31">
        <v>0</v>
      </c>
      <c r="H34" s="3"/>
      <c r="I34" s="32">
        <v>0</v>
      </c>
    </row>
    <row r="35" spans="2:9" x14ac:dyDescent="0.25">
      <c r="B35" s="1"/>
      <c r="C35" s="11"/>
      <c r="D35" s="42" t="s">
        <v>31</v>
      </c>
      <c r="E35" s="42"/>
      <c r="F35" s="42"/>
      <c r="G35" s="31">
        <v>27444603.780000001</v>
      </c>
      <c r="H35" s="7"/>
      <c r="I35" s="32">
        <v>17086046.690000001</v>
      </c>
    </row>
    <row r="36" spans="2:9" x14ac:dyDescent="0.25">
      <c r="B36" s="57" t="s">
        <v>32</v>
      </c>
      <c r="C36" s="58"/>
      <c r="D36" s="58"/>
      <c r="E36" s="58"/>
      <c r="F36" s="58"/>
      <c r="G36" s="33">
        <f>G8-G19</f>
        <v>47974981.100000024</v>
      </c>
      <c r="H36" s="5"/>
      <c r="I36" s="34">
        <f>I8-I19</f>
        <v>45492596.839999914</v>
      </c>
    </row>
    <row r="37" spans="2:9" x14ac:dyDescent="0.25">
      <c r="B37" s="55" t="s">
        <v>33</v>
      </c>
      <c r="C37" s="56"/>
      <c r="D37" s="56"/>
      <c r="E37" s="56"/>
      <c r="F37" s="56"/>
      <c r="G37" s="28"/>
      <c r="H37" s="5"/>
      <c r="I37" s="6"/>
    </row>
    <row r="38" spans="2:9" x14ac:dyDescent="0.25">
      <c r="B38" s="12"/>
      <c r="C38" s="56" t="s">
        <v>4</v>
      </c>
      <c r="D38" s="56"/>
      <c r="E38" s="56"/>
      <c r="F38" s="56"/>
      <c r="G38" s="29">
        <f>SUM(G39:G41)</f>
        <v>0</v>
      </c>
      <c r="H38" s="13"/>
      <c r="I38" s="30">
        <f>SUM(I39:I41)</f>
        <v>0</v>
      </c>
    </row>
    <row r="39" spans="2:9" x14ac:dyDescent="0.25">
      <c r="B39" s="12"/>
      <c r="C39" s="11"/>
      <c r="D39" s="60" t="s">
        <v>34</v>
      </c>
      <c r="E39" s="60"/>
      <c r="F39" s="60"/>
      <c r="G39" s="31">
        <v>0</v>
      </c>
      <c r="H39" s="13"/>
      <c r="I39" s="32">
        <v>0</v>
      </c>
    </row>
    <row r="40" spans="2:9" x14ac:dyDescent="0.25">
      <c r="B40" s="12"/>
      <c r="C40" s="11"/>
      <c r="D40" s="60" t="s">
        <v>35</v>
      </c>
      <c r="E40" s="60"/>
      <c r="F40" s="60"/>
      <c r="G40" s="31">
        <v>0</v>
      </c>
      <c r="H40" s="14"/>
      <c r="I40" s="32">
        <v>0</v>
      </c>
    </row>
    <row r="41" spans="2:9" x14ac:dyDescent="0.25">
      <c r="B41" s="12"/>
      <c r="C41" s="11"/>
      <c r="D41" s="60" t="s">
        <v>36</v>
      </c>
      <c r="E41" s="60"/>
      <c r="F41" s="60"/>
      <c r="G41" s="31">
        <v>0</v>
      </c>
      <c r="H41" s="15"/>
      <c r="I41" s="32">
        <v>0</v>
      </c>
    </row>
    <row r="42" spans="2:9" x14ac:dyDescent="0.25">
      <c r="B42" s="1"/>
      <c r="C42" s="56" t="s">
        <v>15</v>
      </c>
      <c r="D42" s="56"/>
      <c r="E42" s="56"/>
      <c r="F42" s="56"/>
      <c r="G42" s="35"/>
      <c r="H42" s="3"/>
      <c r="I42" s="36"/>
    </row>
    <row r="43" spans="2:9" x14ac:dyDescent="0.25">
      <c r="B43" s="16"/>
      <c r="C43" s="17"/>
      <c r="D43" s="60" t="s">
        <v>34</v>
      </c>
      <c r="E43" s="60"/>
      <c r="F43" s="60"/>
      <c r="G43" s="29">
        <f>SUM(G44:G46)</f>
        <v>1404051.64</v>
      </c>
      <c r="H43" s="5"/>
      <c r="I43" s="30">
        <f>SUM(I44:I46)</f>
        <v>39546139.650000006</v>
      </c>
    </row>
    <row r="44" spans="2:9" x14ac:dyDescent="0.25">
      <c r="B44" s="16"/>
      <c r="C44" s="17"/>
      <c r="D44" s="60" t="s">
        <v>35</v>
      </c>
      <c r="E44" s="60"/>
      <c r="F44" s="60"/>
      <c r="G44" s="31">
        <v>0</v>
      </c>
      <c r="H44" s="3"/>
      <c r="I44" s="32">
        <v>29361356.350000001</v>
      </c>
    </row>
    <row r="45" spans="2:9" x14ac:dyDescent="0.25">
      <c r="B45" s="18"/>
      <c r="C45" s="19"/>
      <c r="D45" s="60" t="s">
        <v>37</v>
      </c>
      <c r="E45" s="60"/>
      <c r="F45" s="60"/>
      <c r="G45" s="31">
        <v>1404051.64</v>
      </c>
      <c r="H45" s="3"/>
      <c r="I45" s="32">
        <v>10184783.300000001</v>
      </c>
    </row>
    <row r="46" spans="2:9" x14ac:dyDescent="0.25">
      <c r="B46" s="57" t="s">
        <v>38</v>
      </c>
      <c r="C46" s="58"/>
      <c r="D46" s="58"/>
      <c r="E46" s="58"/>
      <c r="F46" s="58"/>
      <c r="G46" s="31">
        <v>0</v>
      </c>
      <c r="H46" s="3"/>
      <c r="I46" s="32">
        <v>0</v>
      </c>
    </row>
    <row r="47" spans="2:9" x14ac:dyDescent="0.25">
      <c r="B47" s="55" t="s">
        <v>39</v>
      </c>
      <c r="C47" s="56"/>
      <c r="D47" s="56"/>
      <c r="E47" s="56"/>
      <c r="F47" s="56"/>
      <c r="G47" s="33">
        <f>G38-G43</f>
        <v>-1404051.64</v>
      </c>
      <c r="H47" s="20"/>
      <c r="I47" s="34">
        <f>I38-I43</f>
        <v>-39546139.650000006</v>
      </c>
    </row>
    <row r="48" spans="2:9" x14ac:dyDescent="0.25">
      <c r="B48" s="21"/>
      <c r="C48" s="56" t="s">
        <v>4</v>
      </c>
      <c r="D48" s="56"/>
      <c r="E48" s="56"/>
      <c r="F48" s="56"/>
      <c r="G48" s="29">
        <f>G49+G52</f>
        <v>0</v>
      </c>
      <c r="H48" s="20"/>
      <c r="I48" s="30">
        <f>I49+I52</f>
        <v>5000000</v>
      </c>
    </row>
    <row r="49" spans="2:10" x14ac:dyDescent="0.25">
      <c r="B49" s="22"/>
      <c r="C49" s="3"/>
      <c r="D49" s="59" t="s">
        <v>40</v>
      </c>
      <c r="E49" s="59"/>
      <c r="F49" s="59"/>
      <c r="G49" s="31">
        <f>SUM(G50:G52)</f>
        <v>0</v>
      </c>
      <c r="H49" s="23"/>
      <c r="I49" s="32">
        <f>SUM(I50:I52)</f>
        <v>5000000</v>
      </c>
    </row>
    <row r="50" spans="2:10" x14ac:dyDescent="0.25">
      <c r="B50" s="16"/>
      <c r="C50" s="17"/>
      <c r="D50" s="62" t="s">
        <v>41</v>
      </c>
      <c r="E50" s="62"/>
      <c r="F50" s="62"/>
      <c r="G50" s="31">
        <v>0</v>
      </c>
      <c r="H50" s="3"/>
      <c r="I50" s="32">
        <v>5000000</v>
      </c>
    </row>
    <row r="51" spans="2:10" x14ac:dyDescent="0.25">
      <c r="B51" s="16"/>
      <c r="C51" s="17"/>
      <c r="D51" s="60" t="s">
        <v>42</v>
      </c>
      <c r="E51" s="60"/>
      <c r="F51" s="60"/>
      <c r="G51" s="31">
        <v>0</v>
      </c>
      <c r="H51" s="3"/>
      <c r="I51" s="32">
        <v>0</v>
      </c>
    </row>
    <row r="52" spans="2:10" x14ac:dyDescent="0.25">
      <c r="B52" s="16"/>
      <c r="C52" s="17"/>
      <c r="D52" s="60" t="s">
        <v>43</v>
      </c>
      <c r="E52" s="60"/>
      <c r="F52" s="60"/>
      <c r="G52" s="31">
        <v>0</v>
      </c>
      <c r="H52" s="3"/>
      <c r="I52" s="32">
        <v>0</v>
      </c>
    </row>
    <row r="53" spans="2:10" x14ac:dyDescent="0.25">
      <c r="B53" s="16"/>
      <c r="C53" s="56" t="s">
        <v>15</v>
      </c>
      <c r="D53" s="56"/>
      <c r="E53" s="56"/>
      <c r="F53" s="56"/>
      <c r="G53" s="29">
        <f>G54+G57</f>
        <v>1900000</v>
      </c>
      <c r="H53" s="3"/>
      <c r="I53" s="30">
        <f>I54+I57</f>
        <v>0</v>
      </c>
    </row>
    <row r="54" spans="2:10" x14ac:dyDescent="0.25">
      <c r="B54" s="16"/>
      <c r="C54" s="17"/>
      <c r="D54" s="60" t="s">
        <v>44</v>
      </c>
      <c r="E54" s="60"/>
      <c r="F54" s="60"/>
      <c r="G54" s="31">
        <f>SUM(G55:G56)</f>
        <v>1900000</v>
      </c>
      <c r="H54" s="3"/>
      <c r="I54" s="32">
        <f>SUM(I55:I56)</f>
        <v>0</v>
      </c>
    </row>
    <row r="55" spans="2:10" x14ac:dyDescent="0.25">
      <c r="B55" s="16"/>
      <c r="C55" s="17"/>
      <c r="D55" s="60" t="s">
        <v>41</v>
      </c>
      <c r="E55" s="60"/>
      <c r="F55" s="60"/>
      <c r="G55" s="31">
        <v>1900000</v>
      </c>
      <c r="H55" s="3"/>
      <c r="I55" s="32">
        <v>0</v>
      </c>
    </row>
    <row r="56" spans="2:10" x14ac:dyDescent="0.25">
      <c r="B56" s="16"/>
      <c r="C56" s="17"/>
      <c r="D56" s="60" t="s">
        <v>42</v>
      </c>
      <c r="E56" s="60"/>
      <c r="F56" s="60"/>
      <c r="G56" s="31">
        <v>0</v>
      </c>
      <c r="H56" s="3"/>
      <c r="I56" s="32">
        <v>0</v>
      </c>
    </row>
    <row r="57" spans="2:10" x14ac:dyDescent="0.25">
      <c r="B57" s="16"/>
      <c r="C57" s="17"/>
      <c r="D57" s="60" t="s">
        <v>45</v>
      </c>
      <c r="E57" s="60"/>
      <c r="F57" s="60"/>
      <c r="G57" s="31">
        <v>0</v>
      </c>
      <c r="H57" s="3"/>
      <c r="I57" s="32">
        <v>0</v>
      </c>
    </row>
    <row r="58" spans="2:10" x14ac:dyDescent="0.25">
      <c r="B58" s="57" t="s">
        <v>46</v>
      </c>
      <c r="C58" s="58"/>
      <c r="D58" s="58"/>
      <c r="E58" s="58"/>
      <c r="F58" s="58"/>
      <c r="G58" s="29">
        <f>G48-G53</f>
        <v>-1900000</v>
      </c>
      <c r="H58" s="3"/>
      <c r="I58" s="30">
        <f>I48-I53</f>
        <v>5000000</v>
      </c>
    </row>
    <row r="59" spans="2:10" x14ac:dyDescent="0.25">
      <c r="B59" s="63" t="s">
        <v>47</v>
      </c>
      <c r="C59" s="64"/>
      <c r="D59" s="64"/>
      <c r="E59" s="64"/>
      <c r="F59" s="64"/>
      <c r="G59" s="33">
        <f>G36+G47+G58</f>
        <v>44670929.460000023</v>
      </c>
      <c r="H59" s="37"/>
      <c r="I59" s="38">
        <f>I36+I47+I58</f>
        <v>10946457.189999908</v>
      </c>
    </row>
    <row r="60" spans="2:10" x14ac:dyDescent="0.25">
      <c r="B60" s="65" t="s">
        <v>48</v>
      </c>
      <c r="C60" s="66"/>
      <c r="D60" s="66"/>
      <c r="E60" s="66"/>
      <c r="F60" s="66"/>
      <c r="G60" s="39">
        <v>82199741.670000002</v>
      </c>
      <c r="H60" s="40"/>
      <c r="I60" s="41">
        <v>71253284.480000004</v>
      </c>
    </row>
    <row r="61" spans="2:10" ht="15.75" customHeight="1" x14ac:dyDescent="0.25">
      <c r="B61" s="61" t="s">
        <v>49</v>
      </c>
      <c r="C61" s="61"/>
      <c r="D61" s="61"/>
      <c r="E61" s="61"/>
      <c r="F61" s="61"/>
      <c r="G61" s="61"/>
      <c r="H61" s="61"/>
      <c r="I61" s="61"/>
      <c r="J61" s="61"/>
    </row>
  </sheetData>
  <mergeCells count="60">
    <mergeCell ref="B61:J61"/>
    <mergeCell ref="D50:F50"/>
    <mergeCell ref="D51:F51"/>
    <mergeCell ref="D52:F52"/>
    <mergeCell ref="C53:F53"/>
    <mergeCell ref="D54:F54"/>
    <mergeCell ref="D55:F55"/>
    <mergeCell ref="D56:F56"/>
    <mergeCell ref="D57:F57"/>
    <mergeCell ref="B58:F58"/>
    <mergeCell ref="B59:F59"/>
    <mergeCell ref="B60:F60"/>
    <mergeCell ref="D49:F49"/>
    <mergeCell ref="C38:F38"/>
    <mergeCell ref="D39:F39"/>
    <mergeCell ref="D40:F40"/>
    <mergeCell ref="D41:F41"/>
    <mergeCell ref="C42:F42"/>
    <mergeCell ref="D43:F43"/>
    <mergeCell ref="D44:F44"/>
    <mergeCell ref="D45:F45"/>
    <mergeCell ref="B46:F46"/>
    <mergeCell ref="B47:F47"/>
    <mergeCell ref="C48:F48"/>
    <mergeCell ref="B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36:F36"/>
    <mergeCell ref="D25:F25"/>
    <mergeCell ref="D14:F14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D13:F13"/>
    <mergeCell ref="G1:I1"/>
    <mergeCell ref="B2:I2"/>
    <mergeCell ref="B3:I3"/>
    <mergeCell ref="B4:I4"/>
    <mergeCell ref="B5:F5"/>
    <mergeCell ref="B7:F7"/>
    <mergeCell ref="C8:F8"/>
    <mergeCell ref="D9:F9"/>
    <mergeCell ref="D10:F10"/>
    <mergeCell ref="D11:F11"/>
    <mergeCell ref="D12:F12"/>
  </mergeCells>
  <printOptions horizontalCentered="1"/>
  <pageMargins left="0.31496062992125984" right="0.31496062992125984" top="0.35433070866141736" bottom="0.35433070866141736" header="0" footer="0"/>
  <pageSetup scale="70" orientation="portrait" r:id="rId1"/>
  <ignoredErrors>
    <ignoredError sqref="G4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2022-04-26T23:26:10Z</cp:lastPrinted>
  <dcterms:created xsi:type="dcterms:W3CDTF">2020-07-08T19:57:28Z</dcterms:created>
  <dcterms:modified xsi:type="dcterms:W3CDTF">2023-08-08T15:47:43Z</dcterms:modified>
</cp:coreProperties>
</file>