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2da. Trimestres  2023 LGCG\PROGRAMATICO\"/>
    </mc:Choice>
  </mc:AlternateContent>
  <xr:revisionPtr revIDLastSave="0" documentId="13_ncr:1_{D4348A0D-23BE-4436-891E-84EFA43B3A20}" xr6:coauthVersionLast="36" xr6:coauthVersionMax="47" xr10:uidLastSave="{00000000-0000-0000-0000-000000000000}"/>
  <bookViews>
    <workbookView xWindow="-120" yWindow="-120" windowWidth="29040" windowHeight="17640" tabRatio="891" xr2:uid="{00000000-000D-0000-FFFF-FFFF00000000}"/>
  </bookViews>
  <sheets>
    <sheet name="Hoja1" sheetId="51" r:id="rId1"/>
    <sheet name="ED-02" sheetId="41" state="hidden" r:id="rId2"/>
    <sheet name="ED-6" sheetId="38" state="hidden" r:id="rId3"/>
    <sheet name="ED-03" sheetId="50" state="hidden" r:id="rId4"/>
    <sheet name="ED-04" sheetId="49" state="hidden" r:id="rId5"/>
  </sheets>
  <externalReferences>
    <externalReference r:id="rId6"/>
  </externalReferences>
  <definedNames>
    <definedName name="_xlnm.Print_Area" localSheetId="1">'ED-02'!$A$1:$Q$39</definedName>
    <definedName name="_xlnm.Print_Area" localSheetId="3">'ED-03'!$A$1:$K$33</definedName>
    <definedName name="_xlnm.Print_Area" localSheetId="4">'ED-04'!$A$1:$O$29</definedName>
    <definedName name="_xlnm.Print_Area" localSheetId="2">'ED-6'!$A$1:$F$90</definedName>
    <definedName name="_xlnm.Print_Area" localSheetId="0">Hoja1!$A$2:$H$37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51" l="1"/>
  <c r="G9" i="51" l="1"/>
  <c r="G21" i="51"/>
  <c r="G13" i="51" l="1"/>
  <c r="O16" i="49" l="1"/>
  <c r="O15" i="49"/>
  <c r="O14" i="49"/>
  <c r="O13" i="49"/>
  <c r="O12" i="49"/>
  <c r="O11" i="49"/>
  <c r="O10" i="49"/>
  <c r="O9" i="49"/>
  <c r="E16" i="49"/>
  <c r="E15" i="49"/>
  <c r="E14" i="49"/>
  <c r="E13" i="49"/>
  <c r="E12" i="49"/>
  <c r="E11" i="49"/>
  <c r="E10" i="49"/>
  <c r="E9" i="49"/>
  <c r="E13" i="50"/>
  <c r="F12" i="49" s="1"/>
  <c r="H12" i="49" s="1"/>
  <c r="E11" i="50"/>
  <c r="F10" i="49" s="1"/>
  <c r="H10" i="49" s="1"/>
  <c r="C17" i="50" l="1"/>
  <c r="C16" i="49" s="1"/>
  <c r="C16" i="50"/>
  <c r="C15" i="49" s="1"/>
  <c r="C15" i="50"/>
  <c r="C14" i="49" s="1"/>
  <c r="C14" i="50"/>
  <c r="C13" i="49" s="1"/>
  <c r="C13" i="50"/>
  <c r="C12" i="49" s="1"/>
  <c r="C12" i="50"/>
  <c r="C11" i="49" s="1"/>
  <c r="C11" i="50"/>
  <c r="C10" i="49" s="1"/>
  <c r="C10" i="50"/>
  <c r="C9" i="49" s="1"/>
  <c r="B17" i="50"/>
  <c r="B16" i="49" s="1"/>
  <c r="B16" i="50"/>
  <c r="B15" i="49" s="1"/>
  <c r="B15" i="50"/>
  <c r="B14" i="49" s="1"/>
  <c r="B14" i="50"/>
  <c r="B13" i="49" s="1"/>
  <c r="B13" i="50"/>
  <c r="B12" i="49" s="1"/>
  <c r="B12" i="50"/>
  <c r="B11" i="49" s="1"/>
  <c r="B11" i="50"/>
  <c r="B10" i="49" s="1"/>
  <c r="B10" i="50"/>
  <c r="B9" i="49" s="1"/>
  <c r="A17" i="50"/>
  <c r="A16" i="49" s="1"/>
  <c r="A16" i="50"/>
  <c r="A15" i="49" s="1"/>
  <c r="A15" i="50"/>
  <c r="A14" i="49" s="1"/>
  <c r="A14" i="50"/>
  <c r="A13" i="49" s="1"/>
  <c r="A13" i="50"/>
  <c r="A12" i="49" s="1"/>
  <c r="A12" i="50"/>
  <c r="A11" i="49" s="1"/>
  <c r="A11" i="50"/>
  <c r="A10" i="49" s="1"/>
  <c r="A10" i="50"/>
  <c r="A9" i="49" s="1"/>
  <c r="E14" i="50" l="1"/>
  <c r="F13" i="49" s="1"/>
  <c r="E12" i="50"/>
  <c r="F11" i="49" s="1"/>
  <c r="H11" i="49" s="1"/>
  <c r="L21" i="41"/>
  <c r="L20" i="41"/>
  <c r="L19" i="41"/>
  <c r="L18" i="41"/>
  <c r="O18" i="41" s="1"/>
  <c r="L17" i="41"/>
  <c r="O17" i="41" s="1"/>
  <c r="L16" i="41"/>
  <c r="L15" i="41"/>
  <c r="L14" i="41"/>
  <c r="N18" i="41"/>
  <c r="M18" i="41"/>
  <c r="N17" i="41"/>
  <c r="M17" i="41"/>
  <c r="O16" i="41"/>
  <c r="N16" i="41"/>
  <c r="M16" i="41"/>
  <c r="O15" i="41"/>
  <c r="N15" i="41"/>
  <c r="M15" i="41"/>
  <c r="O19" i="41" l="1"/>
  <c r="O20" i="41"/>
  <c r="O21" i="41"/>
  <c r="O22" i="41"/>
  <c r="O14" i="41"/>
  <c r="N19" i="41"/>
  <c r="N20" i="41"/>
  <c r="N21" i="41"/>
  <c r="N22" i="41"/>
  <c r="M19" i="41"/>
  <c r="M20" i="41"/>
  <c r="M21" i="41"/>
  <c r="M22" i="41"/>
  <c r="M14" i="41"/>
  <c r="N14" i="41"/>
  <c r="K19" i="50" l="1"/>
  <c r="J19" i="50"/>
  <c r="I19" i="50"/>
  <c r="H19" i="50"/>
  <c r="G19" i="50"/>
  <c r="F19" i="50"/>
  <c r="E18" i="50"/>
  <c r="E17" i="50"/>
  <c r="F16" i="49" s="1"/>
  <c r="E16" i="50"/>
  <c r="F15" i="49" s="1"/>
  <c r="E15" i="50"/>
  <c r="F14" i="49" s="1"/>
  <c r="E10" i="50"/>
  <c r="F9" i="49" s="1"/>
  <c r="E19" i="50" l="1"/>
  <c r="N17" i="49"/>
  <c r="M17" i="49"/>
  <c r="L17" i="49"/>
  <c r="K17" i="49"/>
  <c r="J17" i="49"/>
  <c r="I17" i="49"/>
  <c r="G17" i="49"/>
  <c r="F17" i="49"/>
  <c r="H16" i="49"/>
  <c r="H15" i="49"/>
  <c r="H14" i="49"/>
  <c r="H13" i="49"/>
  <c r="H9" i="49"/>
  <c r="H17" i="49" l="1"/>
  <c r="J23" i="41" l="1"/>
  <c r="K23" i="41"/>
  <c r="L23" i="41"/>
  <c r="I23" i="41" l="1"/>
</calcChain>
</file>

<file path=xl/sharedStrings.xml><?xml version="1.0" encoding="utf-8"?>
<sst xmlns="http://schemas.openxmlformats.org/spreadsheetml/2006/main" count="313" uniqueCount="209">
  <si>
    <t xml:space="preserve"> ( 2 )</t>
  </si>
  <si>
    <t xml:space="preserve"> ( 3 )</t>
  </si>
  <si>
    <t xml:space="preserve"> ( 4 )</t>
  </si>
  <si>
    <t>Total</t>
  </si>
  <si>
    <t>Monto</t>
  </si>
  <si>
    <t xml:space="preserve"> ( 1 )</t>
  </si>
  <si>
    <t>Cantidad</t>
  </si>
  <si>
    <t xml:space="preserve"> ( 5 )</t>
  </si>
  <si>
    <t xml:space="preserve"> ( 6 )</t>
  </si>
  <si>
    <t xml:space="preserve"> ( 7 )</t>
  </si>
  <si>
    <t>Valores o datos</t>
  </si>
  <si>
    <t>Fórmula=</t>
  </si>
  <si>
    <t>X 100</t>
  </si>
  <si>
    <t>Unidad responsable:</t>
  </si>
  <si>
    <t>Fecha de aprobación:</t>
  </si>
  <si>
    <t>Programa:</t>
  </si>
  <si>
    <t>Número de programa:</t>
  </si>
  <si>
    <t>Objetivo general:</t>
  </si>
  <si>
    <t>Problema que soluciona:</t>
  </si>
  <si>
    <t>Nº.</t>
  </si>
  <si>
    <t>Subprograma</t>
  </si>
  <si>
    <t>Meta</t>
  </si>
  <si>
    <t>UM</t>
  </si>
  <si>
    <t>Total de días utilizados en la ejecución</t>
  </si>
  <si>
    <t>Metas programadas</t>
  </si>
  <si>
    <t>Metas alcanzadas</t>
  </si>
  <si>
    <t>Monto de inversión programada</t>
  </si>
  <si>
    <t>Monto de inversión ejercida</t>
  </si>
  <si>
    <t>Indicadores</t>
  </si>
  <si>
    <t>Observaciones</t>
  </si>
  <si>
    <t>Ene-Jun</t>
  </si>
  <si>
    <t>Jul-Dic</t>
  </si>
  <si>
    <t>Acumulada</t>
  </si>
  <si>
    <t>Instructivo de llenado</t>
  </si>
  <si>
    <t>Anotar el número progresivo que corresponda a las páginas utilizadas.</t>
  </si>
  <si>
    <t>Nombre del área y/o unidad administrativa.</t>
  </si>
  <si>
    <t>Actividad indicada de acuerdo al catálogo establecido.</t>
  </si>
  <si>
    <t>Clave asignada de acuerdo al catálogo correspondiente.</t>
  </si>
  <si>
    <t>Anotar el propósito o finalidad que persigue el área y/o unidad administrativa que corresponda, o el proyecto en su caso.</t>
  </si>
  <si>
    <t>Anotar la problemática atendida.</t>
  </si>
  <si>
    <t>Clave correspondiente al catálogo del subprograma.</t>
  </si>
  <si>
    <t>Enunciar de manera cuantitativa, la función básica o producto específico por alcanzar.</t>
  </si>
  <si>
    <t>Anotar el nombre con el que se identifique la meta o producto a alcanzar, referido como una unidad.</t>
  </si>
  <si>
    <t>Periodo que abarca la ejecución de la obra y/o acción.</t>
  </si>
  <si>
    <t>Notas:  En todos los casos, los datos señalados deberán corresponder por el periodo del 1° de enero al cierre del periodo semestral que se reporta.</t>
  </si>
  <si>
    <t>1.- Información general</t>
  </si>
  <si>
    <t>Concepto</t>
  </si>
  <si>
    <t>Número</t>
  </si>
  <si>
    <t>Monto de inversión</t>
  </si>
  <si>
    <t>Número de informes remitdos a la SHCP, en los que reportó los indicadores de desempeño, así como el resultado de las evaluaciones que se hayan realizado.</t>
  </si>
  <si>
    <t>T O T A L</t>
  </si>
  <si>
    <t>Programado</t>
  </si>
  <si>
    <t>Ejercido</t>
  </si>
  <si>
    <t>Nombre o razón social</t>
  </si>
  <si>
    <t xml:space="preserve">Notas: </t>
  </si>
  <si>
    <t>Formato ED-6</t>
  </si>
  <si>
    <t>Diferencia por ejercer</t>
  </si>
  <si>
    <t>5.- Evaluación del desempeño, interno.</t>
  </si>
  <si>
    <t>Monto total del FASP aprobado por el Consejo Estatal de Seguridad Pública.</t>
  </si>
  <si>
    <t>Presupuesto total del estado en materia de seguridad pública.</t>
  </si>
  <si>
    <t>Obras y acciones en las que los recursos del FASP se mezclaron con otras fuentes de financiamiento</t>
  </si>
  <si>
    <t>Monto de los recursos que se dieron a conocer a la población en los órganos locales u oficiales y/o en  la página electrónica de internet del Ente fiscalizable</t>
  </si>
  <si>
    <t>2.- Información sobre transferencias y transparencia.</t>
  </si>
  <si>
    <t>Monto de recursos del FASP transferido a otras cuentas bancarias distintas a la del fondo</t>
  </si>
  <si>
    <t>Número de informes trimestrales remitidos a la Secretariado Ejecutivo del Sistema Nacional de Seguridad Pública, sobre reporte sobre el ejercicio de los recursos y el avance en el cumplimiento de las metas y los rendimientos financieros, conforme a lo establecido en el Anexo Técnico Único.</t>
  </si>
  <si>
    <t xml:space="preserve"> Nota:  Los conceptos de las tablas son enunciativos más no limitativos para integrar los montos correspondientes.</t>
  </si>
  <si>
    <t xml:space="preserve">3.- Distribución por dependencias beneficadas a través del Fondo  </t>
  </si>
  <si>
    <t xml:space="preserve">Concepto de Inversión  </t>
  </si>
  <si>
    <t>4.- Policía</t>
  </si>
  <si>
    <t>5.- Tribunal Superior de Justicia.</t>
  </si>
  <si>
    <t>6.- CESP  (Centro Especializado de Servicios Periciales)</t>
  </si>
  <si>
    <t>7.- C4 (Centro de Control, Comando, Comunicación y Cómputo)</t>
  </si>
  <si>
    <t>8.- C3 (Centro Estatal de Control y Confianza)</t>
  </si>
  <si>
    <t>9.- IUCP  (Instituto Universitario de Ciencias Policiales)</t>
  </si>
  <si>
    <t xml:space="preserve">10.- SEIPOL (Sistema Estatal de Informació Policial </t>
  </si>
  <si>
    <t>4.- Distribución para los beneficiarios por eje de financiamiento</t>
  </si>
  <si>
    <t xml:space="preserve">Eje de financiamiento </t>
  </si>
  <si>
    <t xml:space="preserve">Benificiarios </t>
  </si>
  <si>
    <t>Presupuestado</t>
  </si>
  <si>
    <t>1.- Alineación de capacidades contra la delincuencia.</t>
  </si>
  <si>
    <t>SSP</t>
  </si>
  <si>
    <t>PGJ</t>
  </si>
  <si>
    <t>Policía</t>
  </si>
  <si>
    <t>Trib. Sup. Just.</t>
  </si>
  <si>
    <t>CESP</t>
  </si>
  <si>
    <t>C3</t>
  </si>
  <si>
    <t>2.- Desarrollo Institucional.</t>
  </si>
  <si>
    <t>CERESOS</t>
  </si>
  <si>
    <t>3.- Sistema Penitenciario.</t>
  </si>
  <si>
    <t>4.- Combate a la corrupción.</t>
  </si>
  <si>
    <t>5.- Plataforma México.</t>
  </si>
  <si>
    <t>Trib. Sup. de Just.</t>
  </si>
  <si>
    <t>C4</t>
  </si>
  <si>
    <t>6.- Indicadores de medición.</t>
  </si>
  <si>
    <t>5.- Número de delitos cometidos en el estado</t>
  </si>
  <si>
    <t>Delitos</t>
  </si>
  <si>
    <t>Número de casos</t>
  </si>
  <si>
    <t>Homicidios</t>
  </si>
  <si>
    <t>Robo de vehículos</t>
  </si>
  <si>
    <t>Robo a casa habitación</t>
  </si>
  <si>
    <t>Robo a transeúnte</t>
  </si>
  <si>
    <t>Secuestro</t>
  </si>
  <si>
    <t>Denuncias de extorsiones a comercios</t>
  </si>
  <si>
    <t>Denuncias de extorsiones a particulares</t>
  </si>
  <si>
    <t>Apéndice estadístico del Fondo de Aportaciones para la Seguridad Pública de los Estados.</t>
  </si>
  <si>
    <t xml:space="preserve">             El presente reporte lo presentarán únicamente los Entes Fiscalizables que reciban recursos del FASP.</t>
  </si>
  <si>
    <r>
      <t xml:space="preserve">Nombre o razón social de la instancia técnica independiente de la Entidad Fiscalizable, designada por la entidad, a fin de verificar el cumplimiento de los objetivos a los que se encuentra destinado el FASP: </t>
    </r>
    <r>
      <rPr>
        <b/>
        <sz val="10"/>
        <color rgb="FF0000FF"/>
        <rFont val="Arial Narrow"/>
        <family val="2"/>
      </rPr>
      <t xml:space="preserve"> ( B )</t>
    </r>
  </si>
  <si>
    <r>
      <t xml:space="preserve">         </t>
    </r>
    <r>
      <rPr>
        <b/>
        <i/>
        <sz val="11"/>
        <color rgb="FF0000FF"/>
        <rFont val="Arial Narrow"/>
        <family val="2"/>
      </rPr>
      <t>B</t>
    </r>
    <r>
      <rPr>
        <i/>
        <sz val="11"/>
        <color rgb="FF0000FF"/>
        <rFont val="Arial Narrow"/>
        <family val="2"/>
      </rPr>
      <t>.</t>
    </r>
    <r>
      <rPr>
        <i/>
        <sz val="11"/>
        <color rgb="FF000000"/>
        <rFont val="Arial Narrow"/>
        <family val="2"/>
      </rPr>
      <t xml:space="preserve">-  En cumplimiento a lo establecido en el artículo 49 fracción V de la Ley de Coordinación Fiscal. </t>
    </r>
  </si>
  <si>
    <r>
      <t xml:space="preserve">Total de días programados para la ejecución </t>
    </r>
    <r>
      <rPr>
        <sz val="10"/>
        <rFont val="Arial Narrow"/>
        <family val="2"/>
      </rPr>
      <t>(12)</t>
    </r>
  </si>
  <si>
    <t>X</t>
  </si>
  <si>
    <t>Indicadores.</t>
  </si>
  <si>
    <t>I.- EFICACIA EN EL CUMPLIMIENTO DE OBJETIVOS Y METAS</t>
  </si>
  <si>
    <t>Número de obras terminadas y entregadas.</t>
  </si>
  <si>
    <t>Número de obras programadas a ejecutar durante el periodo.</t>
  </si>
  <si>
    <t>Monto total ejercido en obras.</t>
  </si>
  <si>
    <t>Monto total programado a ejecutarse en obras.</t>
  </si>
  <si>
    <t>Correspondiente al periodo del___ de _____  al __ de __________ de 2016. (A)</t>
  </si>
  <si>
    <t xml:space="preserve"> ( 8 )</t>
  </si>
  <si>
    <t xml:space="preserve"> ( 9 )</t>
  </si>
  <si>
    <t>No. Progr.</t>
  </si>
  <si>
    <t xml:space="preserve">Fondo o Programa </t>
  </si>
  <si>
    <t>Modificaciones al proyecto original</t>
  </si>
  <si>
    <t>Ubicación</t>
  </si>
  <si>
    <t>Estructura financiera.</t>
  </si>
  <si>
    <t xml:space="preserve">   Metas                               </t>
  </si>
  <si>
    <t>Número de beneficiarios</t>
  </si>
  <si>
    <t>Modalidad de ejecución</t>
  </si>
  <si>
    <t>Monto original del proyecto</t>
  </si>
  <si>
    <t xml:space="preserve">Origen del recurso. </t>
  </si>
  <si>
    <t xml:space="preserve">      Programadas</t>
  </si>
  <si>
    <t>Estatal</t>
  </si>
  <si>
    <t xml:space="preserve">Federal </t>
  </si>
  <si>
    <t>Propios</t>
  </si>
  <si>
    <t>U. de M.</t>
  </si>
  <si>
    <t xml:space="preserve">  % Eficacia</t>
  </si>
  <si>
    <t>% Eficiencia</t>
  </si>
  <si>
    <t>% Economía</t>
  </si>
  <si>
    <t>Entidad Fiscalizable:_____________________________________________________________________________________________.</t>
  </si>
  <si>
    <t>1.- Secretaría de Seguridad Pública</t>
  </si>
  <si>
    <t>2.- Fiscalia General</t>
  </si>
  <si>
    <t>3.- Centros de Readaptación Social</t>
  </si>
  <si>
    <t>Variación de 2014, respecto a 2013.</t>
  </si>
  <si>
    <r>
      <t xml:space="preserve">          </t>
    </r>
    <r>
      <rPr>
        <b/>
        <i/>
        <sz val="11"/>
        <color theme="3" tint="-0.249977111117893"/>
        <rFont val="Arial Narrow"/>
        <family val="2"/>
      </rPr>
      <t>A</t>
    </r>
    <r>
      <rPr>
        <b/>
        <i/>
        <sz val="11"/>
        <color theme="4" tint="-0.499984740745262"/>
        <rFont val="Arial Narrow"/>
        <family val="2"/>
      </rPr>
      <t>.</t>
    </r>
    <r>
      <rPr>
        <i/>
        <sz val="11"/>
        <color rgb="FF000000"/>
        <rFont val="Arial Narrow"/>
        <family val="2"/>
      </rPr>
      <t>- Corresponde desde el inicio del ejercicio al cierre del periodo que se revisa.</t>
    </r>
  </si>
  <si>
    <t>Día, mes y año de aprobación por su órgano de gobierno o similar.</t>
  </si>
  <si>
    <t xml:space="preserve"> ( 10 )</t>
  </si>
  <si>
    <t>Nombre y descripción de la obra.</t>
  </si>
  <si>
    <t xml:space="preserve">Ampliaciones y/o reducciones </t>
  </si>
  <si>
    <r>
      <rPr>
        <sz val="10"/>
        <rFont val="Arial Narrow"/>
        <family val="2"/>
      </rPr>
      <t xml:space="preserve">  </t>
    </r>
    <r>
      <rPr>
        <b/>
        <sz val="10"/>
        <rFont val="Arial Narrow"/>
        <family val="2"/>
      </rPr>
      <t xml:space="preserve">   Total</t>
    </r>
  </si>
  <si>
    <t>(11) Total</t>
  </si>
  <si>
    <t>Metas            Programadas</t>
  </si>
  <si>
    <t xml:space="preserve"> </t>
  </si>
  <si>
    <t>Núm. Progr.</t>
  </si>
  <si>
    <t>Nombre y descripción de la acción y/o actividad.</t>
  </si>
  <si>
    <t>Estructura financiera</t>
  </si>
  <si>
    <t>Origen del recurso</t>
  </si>
  <si>
    <t>(9) Total</t>
  </si>
  <si>
    <t>Formato  ED-04</t>
  </si>
  <si>
    <t>Programa de Inversión Anual en Obras autorizado para el ejercicio fiscal 2018</t>
  </si>
  <si>
    <t>Formato  ED-03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</si>
  <si>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</si>
  <si>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</si>
  <si>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</si>
  <si>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</si>
  <si>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</si>
  <si>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</si>
  <si>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</si>
  <si>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</si>
  <si>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</si>
  <si>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</si>
  <si>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</si>
  <si>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</si>
  <si>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Reporte de avance  o cumplimiento del Programa Operativo Anual del 01 de enero al 30 de junio del ejercicio fiscal 2018.</t>
  </si>
  <si>
    <t>Programa Anual de Actividades Institucionales y/o Acciones autorizado del ejercicio fiscal 2018.</t>
  </si>
  <si>
    <t>Entidad Fiscalizable: PODER</t>
  </si>
  <si>
    <t>OFICINA DE OBRAS Y MANTENIMIENTO</t>
  </si>
  <si>
    <t>FONDO DE APORTACIONES  PARA LA SEGURIDAD PUBLICA</t>
  </si>
  <si>
    <t>IMPLEMENTACION Y DESARROLLO DEL SISTEMA DE JUSTICA PENAL</t>
  </si>
  <si>
    <t>CONTAR CON LA INFRAESTRUCTURA NECESARIA PARA LA IMPLEMENTACION DEL SISTEMA DE JUSTICIA PENAL</t>
  </si>
  <si>
    <t>NUEVO SISTEMA DE JUSTICIA PENAL</t>
  </si>
  <si>
    <t>CENTRO REGIONAL DE MECANISMOS ALTERNATIVOS DE SOLUCION DE CONTROVERSIAS (MASC) SEGUNDA ETAPA.</t>
  </si>
  <si>
    <t>SALA DE EJECUCION CHILPANCINGO. ADECUACION DE ESPACIOS PARA EL NUEVO SISTEMA DE JUSTICIA PENAL.</t>
  </si>
  <si>
    <t>CIUDAD JUDICIAL CHILPANCINGO. CONSTRUCCION DE BARDA PERIMETRAL.</t>
  </si>
  <si>
    <t>CIUDAD JUDICIAL DE IGUALA. CONSTRUCCION DE BARDA PERIMETRAL</t>
  </si>
  <si>
    <t>JUZGADO PARA ADOLESCENTES. CONSTRUCCION DE BARDA PERIMETRAL.</t>
  </si>
  <si>
    <t>CIUDAD JUDICIAL CHILPANCINGO.  CONSTRUCCION DE OBRA CIVIL PARA CUBO Y SUMINISTRO DE ELEVADOR.</t>
  </si>
  <si>
    <t>CIUDAD JUDICIAL OMETEPEC. CONSTRUCCION DE BARDA PERIMETRAL</t>
  </si>
  <si>
    <t>CENTRO REGIONAL DE JUSTICIA DE ARCELIA.</t>
  </si>
  <si>
    <t>OBRA</t>
  </si>
  <si>
    <t>OBRA EN PROCESO</t>
  </si>
  <si>
    <t>ENTIDAD FISCALIZABLE: PODER JUDICIAL DEL ESTADO DE GUERRERO.</t>
  </si>
  <si>
    <t xml:space="preserve"> Calle Copacabana s/n, Col. La Poza, Acapulco  de Juárez, Guerrero.</t>
  </si>
  <si>
    <t>Calle Kena Moreno esquina Blvd Rene Juarez, Col. Tepango, Chilapancingo, Gro.</t>
  </si>
  <si>
    <t>Calle Kena Moreno esquina Blvd Rene Juarez, Col. Tepango, adjunto al centro de readaptación social, Chilpancingo, Gro.</t>
  </si>
  <si>
    <t xml:space="preserve"> Carretera Federal Chilpancingo-Iguala Km. 98, C.P. 40095, Iguala de la Indepencia, Gro.  </t>
  </si>
  <si>
    <t>Carretera Nacional Chilpancingo-Chichihualco, km. 1 Colonia Izquiapa, interior del albergue tutelar. Chilpancingo, Gro.</t>
  </si>
  <si>
    <t xml:space="preserve"> Boulevard Lic. Rene Juárez Cisneros, esq. con calle Kena Moreno. Chilpancingo, Gro. </t>
  </si>
  <si>
    <t>Calle s/n, manzana XI, Col. Institucional, Ometepec, Gro.</t>
  </si>
  <si>
    <t>Km.4.5 carretera nacional Altamirano - Iguala c.p. 40500, Arcelia, Guerrero.</t>
  </si>
  <si>
    <t>ENTIDAD FISCALIZABLE: PODER JUDICIAL DEL ESTADO DE GUERRERO</t>
  </si>
  <si>
    <t>---</t>
  </si>
  <si>
    <t>F</t>
  </si>
  <si>
    <t>PODER JUDICIAL DEL ESTADO DE GUERRERO</t>
  </si>
  <si>
    <t>Monto total ejercido en  obras  realizadas</t>
  </si>
  <si>
    <t>Monto total programado en  obras</t>
  </si>
  <si>
    <t>Total de obras programadas</t>
  </si>
  <si>
    <t>Total de obras en el ejercicio</t>
  </si>
  <si>
    <t xml:space="preserve"> 3.- INDICADORES DE RESULTADOS</t>
  </si>
  <si>
    <t>Correspondiente al periodo del 01 de enero al 30 de junio del ejercicio fiscal 2023.</t>
  </si>
  <si>
    <t>Resultado 2023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</si>
</sst>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[$€]* #,##0.00_-;\-[$€]* #,##0.00_-;_-[$€]* &quot;-&quot;??_-;_-@_-"/>
    <numFmt numFmtId="166" formatCode="&quot;Verdadero&quot;;&quot;Verdadero&quot;;&quot;Falso&quot;"/>
    <numFmt numFmtId="167" formatCode="000"/>
    <numFmt numFmtId="168" formatCode="&quot;$&quot;#,##0.00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0"/>
      <name val="Arial"/>
      <family val="2"/>
    </font>
    <font>
      <sz val="9"/>
      <name val="Arial"/>
      <family val="2"/>
    </font>
    <font>
      <u/>
      <sz val="13"/>
      <color theme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i/>
      <sz val="10"/>
      <color rgb="FF0000FF"/>
      <name val="Arial Narrow"/>
      <family val="2"/>
    </font>
    <font>
      <b/>
      <sz val="10"/>
      <color theme="1"/>
      <name val="Arial Narrow"/>
      <family val="2"/>
    </font>
    <font>
      <i/>
      <sz val="10"/>
      <color rgb="FF0000FF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9"/>
      <color rgb="FF000000"/>
      <name val="Arial Narrow"/>
      <family val="2"/>
    </font>
    <font>
      <b/>
      <i/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b/>
      <i/>
      <sz val="11"/>
      <color rgb="FF0000FF"/>
      <name val="Arial Narrow"/>
      <family val="2"/>
    </font>
    <font>
      <i/>
      <sz val="11"/>
      <color rgb="FF0000FF"/>
      <name val="Arial Narrow"/>
      <family val="2"/>
    </font>
    <font>
      <b/>
      <sz val="10"/>
      <color rgb="FF0000FF"/>
      <name val="Arial Narrow"/>
      <family val="2"/>
    </font>
    <font>
      <b/>
      <sz val="12"/>
      <color rgb="FF00000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9"/>
      <name val="Arial Narrow"/>
      <family val="2"/>
    </font>
    <font>
      <sz val="10"/>
      <color theme="0"/>
      <name val="Arial Narrow"/>
      <family val="2"/>
    </font>
    <font>
      <b/>
      <i/>
      <sz val="11"/>
      <color theme="3" tint="-0.249977111117893"/>
      <name val="Arial Narrow"/>
      <family val="2"/>
    </font>
    <font>
      <b/>
      <i/>
      <sz val="11"/>
      <color theme="4" tint="-0.499984740745262"/>
      <name val="Arial Narrow"/>
      <family val="2"/>
    </font>
    <font>
      <i/>
      <sz val="11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0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6" borderId="0" applyNumberFormat="0" applyBorder="0" applyAlignment="0" applyProtection="0"/>
    <xf numFmtId="0" fontId="10" fillId="18" borderId="17" applyNumberFormat="0" applyAlignment="0" applyProtection="0"/>
    <xf numFmtId="0" fontId="11" fillId="19" borderId="18" applyNumberFormat="0" applyAlignment="0" applyProtection="0"/>
    <xf numFmtId="0" fontId="12" fillId="0" borderId="19" applyNumberFormat="0" applyFill="0" applyAlignment="0" applyProtection="0"/>
    <xf numFmtId="0" fontId="1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14" fillId="9" borderId="17" applyNumberFormat="0" applyAlignment="0" applyProtection="0"/>
    <xf numFmtId="0" fontId="15" fillId="5" borderId="0" applyNumberFormat="0" applyBorder="0" applyAlignment="0" applyProtection="0"/>
    <xf numFmtId="0" fontId="17" fillId="24" borderId="0" applyNumberFormat="0" applyBorder="0" applyAlignment="0" applyProtection="0"/>
    <xf numFmtId="0" fontId="16" fillId="25" borderId="20" applyNumberFormat="0" applyFont="0" applyAlignment="0" applyProtection="0"/>
    <xf numFmtId="9" fontId="5" fillId="0" borderId="0" applyFont="0" applyFill="0" applyBorder="0" applyAlignment="0" applyProtection="0"/>
    <xf numFmtId="0" fontId="18" fillId="18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13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18" borderId="50" applyNumberFormat="0" applyAlignment="0" applyProtection="0"/>
    <xf numFmtId="0" fontId="18" fillId="18" borderId="4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47" applyNumberFormat="0" applyFill="0" applyAlignment="0" applyProtection="0"/>
    <xf numFmtId="0" fontId="14" fillId="9" borderId="48" applyNumberFormat="0" applyAlignment="0" applyProtection="0"/>
    <xf numFmtId="0" fontId="16" fillId="25" borderId="49" applyNumberFormat="0" applyFont="0" applyAlignment="0" applyProtection="0"/>
    <xf numFmtId="0" fontId="18" fillId="0" borderId="51" applyNumberFormat="0" applyFill="0" applyAlignment="0" applyProtection="0"/>
    <xf numFmtId="0" fontId="10" fillId="18" borderId="40" applyNumberFormat="0" applyAlignment="0" applyProtection="0"/>
    <xf numFmtId="0" fontId="10" fillId="18" borderId="30" applyNumberFormat="0" applyAlignment="0" applyProtection="0"/>
    <xf numFmtId="0" fontId="10" fillId="18" borderId="48" applyNumberFormat="0" applyAlignment="0" applyProtection="0"/>
    <xf numFmtId="0" fontId="18" fillId="0" borderId="37" applyNumberFormat="0" applyFill="0" applyAlignment="0" applyProtection="0"/>
    <xf numFmtId="0" fontId="14" fillId="9" borderId="30" applyNumberFormat="0" applyAlignment="0" applyProtection="0"/>
    <xf numFmtId="0" fontId="18" fillId="18" borderId="36" applyNumberFormat="0" applyAlignment="0" applyProtection="0"/>
    <xf numFmtId="0" fontId="14" fillId="9" borderId="34" applyNumberFormat="0" applyAlignment="0" applyProtection="0"/>
    <xf numFmtId="0" fontId="16" fillId="25" borderId="31" applyNumberFormat="0" applyFont="0" applyAlignment="0" applyProtection="0"/>
    <xf numFmtId="0" fontId="18" fillId="18" borderId="32" applyNumberFormat="0" applyAlignment="0" applyProtection="0"/>
    <xf numFmtId="0" fontId="18" fillId="0" borderId="33" applyNumberFormat="0" applyFill="0" applyAlignment="0" applyProtection="0"/>
    <xf numFmtId="0" fontId="16" fillId="25" borderId="35" applyNumberFormat="0" applyFont="0" applyAlignment="0" applyProtection="0"/>
    <xf numFmtId="0" fontId="14" fillId="9" borderId="44" applyNumberFormat="0" applyAlignment="0" applyProtection="0"/>
    <xf numFmtId="0" fontId="16" fillId="25" borderId="41" applyNumberFormat="0" applyFont="0" applyAlignment="0" applyProtection="0"/>
    <xf numFmtId="0" fontId="18" fillId="0" borderId="43" applyNumberFormat="0" applyFill="0" applyAlignment="0" applyProtection="0"/>
    <xf numFmtId="0" fontId="18" fillId="18" borderId="46" applyNumberFormat="0" applyAlignment="0" applyProtection="0"/>
    <xf numFmtId="0" fontId="10" fillId="18" borderId="34" applyNumberFormat="0" applyAlignment="0" applyProtection="0"/>
    <xf numFmtId="0" fontId="14" fillId="9" borderId="40" applyNumberFormat="0" applyAlignment="0" applyProtection="0"/>
    <xf numFmtId="0" fontId="10" fillId="18" borderId="44" applyNumberFormat="0" applyAlignment="0" applyProtection="0"/>
    <xf numFmtId="0" fontId="16" fillId="25" borderId="45" applyNumberFormat="0" applyFont="0" applyAlignment="0" applyProtection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44" fontId="52" fillId="0" borderId="0" applyFont="0" applyFill="0" applyBorder="0" applyAlignment="0" applyProtection="0"/>
  </cellStyleXfs>
  <cellXfs count="371">
    <xf numFmtId="0" fontId="0" fillId="0" borderId="0" xfId="0"/>
    <xf numFmtId="0" fontId="25" fillId="0" borderId="0" xfId="4" applyFont="1" applyAlignment="1">
      <alignment horizontal="left"/>
    </xf>
    <xf numFmtId="0" fontId="26" fillId="0" borderId="0" xfId="0" applyFont="1"/>
    <xf numFmtId="0" fontId="32" fillId="0" borderId="0" xfId="4" applyFont="1" applyAlignment="1">
      <alignment horizontal="left"/>
    </xf>
    <xf numFmtId="0" fontId="31" fillId="0" borderId="0" xfId="3" applyFont="1"/>
    <xf numFmtId="0" fontId="31" fillId="0" borderId="0" xfId="3" applyFont="1" applyAlignment="1">
      <alignment horizontal="right"/>
    </xf>
    <xf numFmtId="0" fontId="29" fillId="0" borderId="0" xfId="3" applyFont="1"/>
    <xf numFmtId="0" fontId="31" fillId="0" borderId="0" xfId="5" applyFont="1">
      <alignment wrapText="1"/>
    </xf>
    <xf numFmtId="0" fontId="31" fillId="0" borderId="0" xfId="5" applyFont="1" applyAlignment="1"/>
    <xf numFmtId="0" fontId="31" fillId="2" borderId="0" xfId="4" applyFont="1" applyFill="1">
      <alignment wrapText="1"/>
    </xf>
    <xf numFmtId="0" fontId="31" fillId="0" borderId="0" xfId="4" applyFont="1">
      <alignment wrapText="1"/>
    </xf>
    <xf numFmtId="0" fontId="25" fillId="0" borderId="0" xfId="0" applyFont="1"/>
    <xf numFmtId="0" fontId="26" fillId="0" borderId="0" xfId="4" applyFont="1" applyAlignment="1">
      <alignment horizontal="left"/>
    </xf>
    <xf numFmtId="0" fontId="25" fillId="0" borderId="0" xfId="4" applyFont="1" applyAlignment="1">
      <alignment horizontal="center"/>
    </xf>
    <xf numFmtId="0" fontId="34" fillId="0" borderId="0" xfId="4" applyFont="1" applyAlignment="1">
      <alignment horizontal="left"/>
    </xf>
    <xf numFmtId="0" fontId="29" fillId="26" borderId="69" xfId="4" applyFont="1" applyFill="1" applyBorder="1" applyAlignment="1">
      <alignment horizontal="center" vertical="center" wrapText="1"/>
    </xf>
    <xf numFmtId="0" fontId="29" fillId="26" borderId="54" xfId="4" applyFont="1" applyFill="1" applyBorder="1" applyAlignment="1">
      <alignment horizontal="center" vertical="center"/>
    </xf>
    <xf numFmtId="0" fontId="29" fillId="26" borderId="61" xfId="4" applyFont="1" applyFill="1" applyBorder="1" applyAlignment="1">
      <alignment horizontal="center" vertical="center" wrapText="1"/>
    </xf>
    <xf numFmtId="0" fontId="29" fillId="0" borderId="54" xfId="4" applyFont="1" applyBorder="1" applyAlignment="1">
      <alignment horizontal="center" vertical="center"/>
    </xf>
    <xf numFmtId="0" fontId="29" fillId="0" borderId="61" xfId="4" applyFont="1" applyBorder="1" applyAlignment="1">
      <alignment horizontal="center" vertical="center"/>
    </xf>
    <xf numFmtId="0" fontId="27" fillId="3" borderId="61" xfId="0" applyFont="1" applyFill="1" applyBorder="1" applyAlignment="1">
      <alignment vertical="center" wrapText="1"/>
    </xf>
    <xf numFmtId="0" fontId="27" fillId="0" borderId="54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9" fillId="26" borderId="54" xfId="4" applyFont="1" applyFill="1" applyBorder="1" applyAlignment="1">
      <alignment horizontal="center" vertical="center" wrapText="1"/>
    </xf>
    <xf numFmtId="0" fontId="36" fillId="0" borderId="54" xfId="0" applyFont="1" applyBorder="1"/>
    <xf numFmtId="0" fontId="31" fillId="0" borderId="54" xfId="4" applyFont="1" applyBorder="1">
      <alignment wrapText="1"/>
    </xf>
    <xf numFmtId="0" fontId="36" fillId="0" borderId="54" xfId="0" applyFont="1" applyBorder="1" applyAlignment="1">
      <alignment horizontal="left" wrapText="1"/>
    </xf>
    <xf numFmtId="0" fontId="29" fillId="2" borderId="54" xfId="4" applyFont="1" applyFill="1" applyBorder="1" applyAlignment="1">
      <alignment horizontal="right" wrapText="1"/>
    </xf>
    <xf numFmtId="0" fontId="31" fillId="2" borderId="54" xfId="4" applyFont="1" applyFill="1" applyBorder="1">
      <alignment wrapText="1"/>
    </xf>
    <xf numFmtId="0" fontId="31" fillId="2" borderId="10" xfId="4" applyFont="1" applyFill="1" applyBorder="1" applyAlignment="1">
      <alignment horizontal="left" vertical="center" wrapText="1"/>
    </xf>
    <xf numFmtId="0" fontId="37" fillId="0" borderId="0" xfId="5" applyFont="1" applyAlignment="1">
      <alignment horizontal="left" wrapText="1" indent="1"/>
    </xf>
    <xf numFmtId="0" fontId="31" fillId="0" borderId="0" xfId="5" applyFont="1" applyAlignment="1">
      <alignment horizontal="left"/>
    </xf>
    <xf numFmtId="0" fontId="38" fillId="0" borderId="0" xfId="5" applyFont="1" applyAlignment="1">
      <alignment horizontal="left"/>
    </xf>
    <xf numFmtId="0" fontId="35" fillId="2" borderId="0" xfId="4" applyFont="1" applyFill="1" applyAlignment="1">
      <alignment vertical="center" wrapText="1"/>
    </xf>
    <xf numFmtId="0" fontId="29" fillId="0" borderId="0" xfId="4" applyFont="1" applyAlignment="1">
      <alignment horizontal="center"/>
    </xf>
    <xf numFmtId="0" fontId="29" fillId="26" borderId="11" xfId="4" applyFont="1" applyFill="1" applyBorder="1" applyAlignment="1">
      <alignment horizontal="center" vertical="center" wrapText="1"/>
    </xf>
    <xf numFmtId="0" fontId="29" fillId="26" borderId="38" xfId="4" applyFont="1" applyFill="1" applyBorder="1" applyAlignment="1">
      <alignment horizontal="center" vertical="center" wrapText="1"/>
    </xf>
    <xf numFmtId="0" fontId="29" fillId="26" borderId="38" xfId="4" applyFont="1" applyFill="1" applyBorder="1" applyAlignment="1">
      <alignment horizontal="center" vertical="center"/>
    </xf>
    <xf numFmtId="0" fontId="29" fillId="26" borderId="60" xfId="4" applyFont="1" applyFill="1" applyBorder="1" applyAlignment="1">
      <alignment horizontal="center" vertical="center" wrapText="1"/>
    </xf>
    <xf numFmtId="0" fontId="31" fillId="0" borderId="8" xfId="4" applyFont="1" applyBorder="1">
      <alignment wrapText="1"/>
    </xf>
    <xf numFmtId="0" fontId="29" fillId="2" borderId="0" xfId="4" applyFont="1" applyFill="1" applyAlignment="1">
      <alignment horizontal="right" wrapText="1"/>
    </xf>
    <xf numFmtId="0" fontId="31" fillId="0" borderId="54" xfId="4" applyFont="1" applyBorder="1" applyAlignment="1">
      <alignment horizontal="left" vertical="center" wrapText="1"/>
    </xf>
    <xf numFmtId="0" fontId="29" fillId="0" borderId="38" xfId="4" applyFont="1" applyBorder="1" applyAlignment="1">
      <alignment horizontal="center" vertical="center" wrapText="1"/>
    </xf>
    <xf numFmtId="0" fontId="29" fillId="0" borderId="12" xfId="4" applyFont="1" applyBorder="1" applyAlignment="1">
      <alignment horizontal="center" vertical="center" wrapText="1"/>
    </xf>
    <xf numFmtId="0" fontId="29" fillId="0" borderId="54" xfId="4" applyFont="1" applyBorder="1" applyAlignment="1">
      <alignment horizontal="center" vertical="center" wrapText="1"/>
    </xf>
    <xf numFmtId="0" fontId="29" fillId="0" borderId="61" xfId="4" applyFont="1" applyBorder="1" applyAlignment="1">
      <alignment horizontal="center" vertical="center" wrapText="1"/>
    </xf>
    <xf numFmtId="0" fontId="31" fillId="0" borderId="61" xfId="4" applyFont="1" applyBorder="1">
      <alignment wrapText="1"/>
    </xf>
    <xf numFmtId="0" fontId="36" fillId="0" borderId="60" xfId="0" applyFont="1" applyBorder="1"/>
    <xf numFmtId="0" fontId="35" fillId="3" borderId="54" xfId="0" applyFont="1" applyFill="1" applyBorder="1" applyAlignment="1">
      <alignment vertical="center" wrapText="1"/>
    </xf>
    <xf numFmtId="0" fontId="36" fillId="0" borderId="10" xfId="0" applyFont="1" applyBorder="1"/>
    <xf numFmtId="0" fontId="35" fillId="3" borderId="8" xfId="0" applyFont="1" applyFill="1" applyBorder="1" applyAlignment="1">
      <alignment vertical="center" wrapText="1"/>
    </xf>
    <xf numFmtId="0" fontId="31" fillId="0" borderId="9" xfId="4" applyFont="1" applyBorder="1">
      <alignment wrapText="1"/>
    </xf>
    <xf numFmtId="0" fontId="28" fillId="2" borderId="5" xfId="4" applyFont="1" applyFill="1" applyBorder="1" applyAlignment="1">
      <alignment horizontal="left" vertical="center" wrapText="1"/>
    </xf>
    <xf numFmtId="0" fontId="28" fillId="2" borderId="6" xfId="4" applyFont="1" applyFill="1" applyBorder="1" applyAlignment="1">
      <alignment horizontal="left" vertical="center" wrapText="1"/>
    </xf>
    <xf numFmtId="0" fontId="28" fillId="2" borderId="7" xfId="4" applyFont="1" applyFill="1" applyBorder="1" applyAlignment="1">
      <alignment horizontal="left" vertical="center" wrapText="1"/>
    </xf>
    <xf numFmtId="0" fontId="29" fillId="26" borderId="52" xfId="4" applyFont="1" applyFill="1" applyBorder="1" applyAlignment="1">
      <alignment horizontal="center" vertical="center" wrapText="1"/>
    </xf>
    <xf numFmtId="0" fontId="29" fillId="26" borderId="57" xfId="4" applyFont="1" applyFill="1" applyBorder="1" applyAlignment="1">
      <alignment horizontal="center" vertical="center" wrapText="1"/>
    </xf>
    <xf numFmtId="0" fontId="31" fillId="2" borderId="0" xfId="5" applyFont="1" applyFill="1" applyAlignment="1"/>
    <xf numFmtId="0" fontId="26" fillId="2" borderId="0" xfId="5" applyFont="1" applyFill="1" applyAlignment="1"/>
    <xf numFmtId="0" fontId="44" fillId="0" borderId="0" xfId="0" applyFont="1" applyAlignment="1">
      <alignment horizontal="center" vertical="center" readingOrder="2"/>
    </xf>
    <xf numFmtId="0" fontId="29" fillId="0" borderId="38" xfId="5" applyFont="1" applyBorder="1" applyAlignment="1">
      <alignment horizontal="center" vertical="center" wrapText="1"/>
    </xf>
    <xf numFmtId="0" fontId="31" fillId="2" borderId="54" xfId="5" applyFont="1" applyFill="1" applyBorder="1">
      <alignment wrapText="1"/>
    </xf>
    <xf numFmtId="0" fontId="29" fillId="0" borderId="54" xfId="5" applyFont="1" applyBorder="1" applyAlignment="1">
      <alignment horizontal="center"/>
    </xf>
    <xf numFmtId="3" fontId="31" fillId="2" borderId="54" xfId="5" applyNumberFormat="1" applyFont="1" applyFill="1" applyBorder="1" applyAlignment="1"/>
    <xf numFmtId="43" fontId="36" fillId="0" borderId="0" xfId="1" applyNumberFormat="1" applyFont="1" applyBorder="1"/>
    <xf numFmtId="43" fontId="33" fillId="0" borderId="79" xfId="1" applyNumberFormat="1" applyFont="1" applyFill="1" applyBorder="1" applyAlignment="1">
      <alignment horizontal="left" vertical="center" wrapText="1"/>
    </xf>
    <xf numFmtId="43" fontId="33" fillId="0" borderId="86" xfId="1" applyNumberFormat="1" applyFont="1" applyFill="1" applyBorder="1" applyAlignment="1">
      <alignment horizontal="center" vertical="center" wrapText="1"/>
    </xf>
    <xf numFmtId="4" fontId="36" fillId="0" borderId="79" xfId="1" applyNumberFormat="1" applyFont="1" applyBorder="1" applyAlignment="1">
      <alignment horizontal="center"/>
    </xf>
    <xf numFmtId="43" fontId="33" fillId="0" borderId="80" xfId="1" applyNumberFormat="1" applyFont="1" applyFill="1" applyBorder="1" applyAlignment="1">
      <alignment horizontal="center" vertical="center" wrapText="1"/>
    </xf>
    <xf numFmtId="43" fontId="36" fillId="0" borderId="77" xfId="1" applyNumberFormat="1" applyFont="1" applyBorder="1" applyAlignment="1">
      <alignment wrapText="1"/>
    </xf>
    <xf numFmtId="4" fontId="31" fillId="0" borderId="64" xfId="1" applyNumberFormat="1" applyFont="1" applyBorder="1" applyAlignment="1">
      <alignment horizontal="center"/>
    </xf>
    <xf numFmtId="43" fontId="36" fillId="0" borderId="79" xfId="1" applyNumberFormat="1" applyFont="1" applyBorder="1" applyAlignment="1">
      <alignment wrapText="1"/>
    </xf>
    <xf numFmtId="4" fontId="31" fillId="0" borderId="85" xfId="1" applyNumberFormat="1" applyFont="1" applyBorder="1" applyAlignment="1">
      <alignment horizontal="center" vertical="top"/>
    </xf>
    <xf numFmtId="43" fontId="36" fillId="0" borderId="77" xfId="1" applyNumberFormat="1" applyFont="1" applyBorder="1" applyAlignment="1">
      <alignment horizontal="center" vertical="center"/>
    </xf>
    <xf numFmtId="4" fontId="36" fillId="0" borderId="0" xfId="1" applyNumberFormat="1" applyFont="1" applyBorder="1" applyAlignment="1">
      <alignment horizontal="center"/>
    </xf>
    <xf numFmtId="4" fontId="31" fillId="0" borderId="3" xfId="1" applyNumberFormat="1" applyFont="1" applyBorder="1" applyAlignment="1">
      <alignment horizontal="center" vertical="top"/>
    </xf>
    <xf numFmtId="43" fontId="36" fillId="0" borderId="77" xfId="1" applyNumberFormat="1" applyFont="1" applyBorder="1"/>
    <xf numFmtId="43" fontId="36" fillId="0" borderId="77" xfId="1" applyNumberFormat="1" applyFont="1" applyBorder="1" applyAlignment="1">
      <alignment horizontal="center"/>
    </xf>
    <xf numFmtId="4" fontId="36" fillId="0" borderId="64" xfId="1" applyNumberFormat="1" applyFont="1" applyBorder="1" applyAlignment="1">
      <alignment horizontal="center"/>
    </xf>
    <xf numFmtId="4" fontId="36" fillId="0" borderId="77" xfId="1" applyNumberFormat="1" applyFont="1" applyBorder="1" applyAlignment="1">
      <alignment horizontal="center"/>
    </xf>
    <xf numFmtId="4" fontId="31" fillId="0" borderId="78" xfId="1" applyNumberFormat="1" applyFont="1" applyBorder="1" applyAlignment="1">
      <alignment horizontal="center" vertical="top"/>
    </xf>
    <xf numFmtId="4" fontId="36" fillId="0" borderId="86" xfId="1" applyNumberFormat="1" applyFont="1" applyBorder="1" applyAlignment="1">
      <alignment horizontal="center"/>
    </xf>
    <xf numFmtId="43" fontId="36" fillId="0" borderId="79" xfId="1" applyNumberFormat="1" applyFont="1" applyBorder="1" applyAlignment="1"/>
    <xf numFmtId="4" fontId="31" fillId="0" borderId="85" xfId="1" applyNumberFormat="1" applyFont="1" applyBorder="1" applyAlignment="1">
      <alignment horizontal="center"/>
    </xf>
    <xf numFmtId="4" fontId="31" fillId="0" borderId="4" xfId="1" applyNumberFormat="1" applyFont="1" applyBorder="1" applyAlignment="1">
      <alignment horizontal="center" vertical="top"/>
    </xf>
    <xf numFmtId="43" fontId="36" fillId="0" borderId="0" xfId="1" applyNumberFormat="1" applyFont="1" applyBorder="1" applyAlignment="1">
      <alignment horizontal="center"/>
    </xf>
    <xf numFmtId="0" fontId="29" fillId="0" borderId="0" xfId="14" applyFont="1"/>
    <xf numFmtId="0" fontId="29" fillId="0" borderId="0" xfId="3" quotePrefix="1" applyFont="1" applyAlignment="1">
      <alignment horizontal="center"/>
    </xf>
    <xf numFmtId="2" fontId="29" fillId="0" borderId="0" xfId="3" quotePrefix="1" applyNumberFormat="1" applyFont="1" applyAlignment="1">
      <alignment horizontal="center"/>
    </xf>
    <xf numFmtId="0" fontId="31" fillId="28" borderId="90" xfId="3" applyFont="1" applyFill="1" applyBorder="1" applyAlignment="1">
      <alignment horizontal="center" vertical="center"/>
    </xf>
    <xf numFmtId="0" fontId="31" fillId="0" borderId="97" xfId="3" applyFont="1" applyBorder="1"/>
    <xf numFmtId="0" fontId="31" fillId="0" borderId="99" xfId="3" applyFont="1" applyBorder="1"/>
    <xf numFmtId="0" fontId="31" fillId="0" borderId="100" xfId="3" applyFont="1" applyBorder="1"/>
    <xf numFmtId="0" fontId="31" fillId="0" borderId="0" xfId="3" applyFont="1" applyAlignment="1">
      <alignment horizontal="center"/>
    </xf>
    <xf numFmtId="0" fontId="29" fillId="0" borderId="0" xfId="3" applyFont="1" applyAlignment="1">
      <alignment horizontal="right"/>
    </xf>
    <xf numFmtId="0" fontId="31" fillId="0" borderId="90" xfId="3" applyFont="1" applyBorder="1"/>
    <xf numFmtId="0" fontId="5" fillId="0" borderId="0" xfId="3"/>
    <xf numFmtId="0" fontId="27" fillId="27" borderId="54" xfId="0" applyFont="1" applyFill="1" applyBorder="1" applyAlignment="1">
      <alignment vertical="center" wrapText="1"/>
    </xf>
    <xf numFmtId="0" fontId="27" fillId="27" borderId="61" xfId="0" applyFont="1" applyFill="1" applyBorder="1" applyAlignment="1">
      <alignment vertical="center" wrapText="1"/>
    </xf>
    <xf numFmtId="0" fontId="27" fillId="27" borderId="9" xfId="0" applyFont="1" applyFill="1" applyBorder="1" applyAlignment="1">
      <alignment vertical="center" wrapText="1"/>
    </xf>
    <xf numFmtId="0" fontId="39" fillId="29" borderId="5" xfId="0" applyFont="1" applyFill="1" applyBorder="1"/>
    <xf numFmtId="0" fontId="39" fillId="29" borderId="6" xfId="0" applyFont="1" applyFill="1" applyBorder="1"/>
    <xf numFmtId="0" fontId="31" fillId="29" borderId="6" xfId="5" applyFont="1" applyFill="1" applyBorder="1">
      <alignment wrapText="1"/>
    </xf>
    <xf numFmtId="0" fontId="31" fillId="29" borderId="6" xfId="4" applyFont="1" applyFill="1" applyBorder="1">
      <alignment wrapText="1"/>
    </xf>
    <xf numFmtId="0" fontId="31" fillId="29" borderId="7" xfId="4" applyFont="1" applyFill="1" applyBorder="1">
      <alignment wrapText="1"/>
    </xf>
    <xf numFmtId="0" fontId="31" fillId="29" borderId="0" xfId="4" applyFont="1" applyFill="1">
      <alignment wrapText="1"/>
    </xf>
    <xf numFmtId="0" fontId="31" fillId="29" borderId="29" xfId="4" applyFont="1" applyFill="1" applyBorder="1">
      <alignment wrapText="1"/>
    </xf>
    <xf numFmtId="0" fontId="31" fillId="29" borderId="101" xfId="4" applyFont="1" applyFill="1" applyBorder="1">
      <alignment wrapText="1"/>
    </xf>
    <xf numFmtId="0" fontId="31" fillId="29" borderId="102" xfId="4" applyFont="1" applyFill="1" applyBorder="1">
      <alignment wrapText="1"/>
    </xf>
    <xf numFmtId="0" fontId="31" fillId="29" borderId="103" xfId="4" applyFont="1" applyFill="1" applyBorder="1">
      <alignment wrapText="1"/>
    </xf>
    <xf numFmtId="0" fontId="31" fillId="29" borderId="28" xfId="4" applyFont="1" applyFill="1" applyBorder="1">
      <alignment wrapText="1"/>
    </xf>
    <xf numFmtId="0" fontId="29" fillId="28" borderId="90" xfId="3" applyFont="1" applyFill="1" applyBorder="1" applyAlignment="1">
      <alignment horizontal="center" vertical="center"/>
    </xf>
    <xf numFmtId="0" fontId="29" fillId="0" borderId="0" xfId="3" applyFont="1" applyAlignment="1">
      <alignment horizontal="center"/>
    </xf>
    <xf numFmtId="0" fontId="29" fillId="3" borderId="0" xfId="3" applyFont="1" applyFill="1" applyAlignment="1">
      <alignment horizontal="right" vertical="top"/>
    </xf>
    <xf numFmtId="0" fontId="29" fillId="0" borderId="92" xfId="3" quotePrefix="1" applyFont="1" applyBorder="1" applyAlignment="1">
      <alignment horizontal="center"/>
    </xf>
    <xf numFmtId="0" fontId="46" fillId="0" borderId="0" xfId="3" applyFont="1"/>
    <xf numFmtId="0" fontId="45" fillId="0" borderId="0" xfId="3" applyFont="1"/>
    <xf numFmtId="0" fontId="29" fillId="0" borderId="104" xfId="3" quotePrefix="1" applyFont="1" applyBorder="1" applyAlignment="1">
      <alignment horizontal="center"/>
    </xf>
    <xf numFmtId="43" fontId="33" fillId="0" borderId="86" xfId="1" applyNumberFormat="1" applyFont="1" applyFill="1" applyBorder="1" applyAlignment="1">
      <alignment horizontal="right" vertical="center" wrapText="1"/>
    </xf>
    <xf numFmtId="43" fontId="36" fillId="0" borderId="64" xfId="1" applyNumberFormat="1" applyFont="1" applyBorder="1" applyAlignment="1">
      <alignment horizontal="right"/>
    </xf>
    <xf numFmtId="43" fontId="33" fillId="0" borderId="85" xfId="1" applyNumberFormat="1" applyFont="1" applyBorder="1" applyAlignment="1">
      <alignment horizontal="right"/>
    </xf>
    <xf numFmtId="0" fontId="45" fillId="30" borderId="0" xfId="5" applyFont="1" applyFill="1" applyAlignment="1"/>
    <xf numFmtId="0" fontId="46" fillId="30" borderId="0" xfId="5" applyFont="1" applyFill="1" applyAlignment="1"/>
    <xf numFmtId="0" fontId="47" fillId="30" borderId="0" xfId="5" applyFont="1" applyFill="1" applyAlignment="1"/>
    <xf numFmtId="0" fontId="31" fillId="30" borderId="0" xfId="5" applyFont="1" applyFill="1" applyAlignment="1"/>
    <xf numFmtId="0" fontId="45" fillId="30" borderId="0" xfId="5" applyFont="1" applyFill="1" applyAlignment="1">
      <alignment horizontal="right"/>
    </xf>
    <xf numFmtId="49" fontId="51" fillId="30" borderId="0" xfId="5" applyNumberFormat="1" applyFont="1" applyFill="1" applyAlignment="1">
      <alignment horizontal="right" vertical="center" wrapText="1"/>
    </xf>
    <xf numFmtId="0" fontId="51" fillId="30" borderId="0" xfId="5" applyFont="1" applyFill="1" applyAlignment="1">
      <alignment vertical="top"/>
    </xf>
    <xf numFmtId="0" fontId="35" fillId="30" borderId="0" xfId="5" applyFont="1" applyFill="1">
      <alignment wrapText="1"/>
    </xf>
    <xf numFmtId="0" fontId="35" fillId="30" borderId="0" xfId="5" applyFont="1" applyFill="1" applyAlignment="1"/>
    <xf numFmtId="49" fontId="51" fillId="30" borderId="0" xfId="5" applyNumberFormat="1" applyFont="1" applyFill="1" applyAlignment="1">
      <alignment horizontal="right" vertical="top" wrapText="1"/>
    </xf>
    <xf numFmtId="0" fontId="51" fillId="30" borderId="0" xfId="5" applyFont="1" applyFill="1" applyAlignment="1">
      <alignment horizontal="left" vertical="top" wrapText="1"/>
    </xf>
    <xf numFmtId="167" fontId="31" fillId="0" borderId="106" xfId="5" applyNumberFormat="1" applyFont="1" applyBorder="1" applyAlignment="1"/>
    <xf numFmtId="167" fontId="31" fillId="0" borderId="90" xfId="5" applyNumberFormat="1" applyFont="1" applyBorder="1" applyAlignment="1"/>
    <xf numFmtId="167" fontId="31" fillId="2" borderId="90" xfId="5" applyNumberFormat="1" applyFont="1" applyFill="1" applyBorder="1" applyAlignment="1"/>
    <xf numFmtId="167" fontId="31" fillId="2" borderId="54" xfId="5" applyNumberFormat="1" applyFont="1" applyFill="1" applyBorder="1" applyAlignment="1"/>
    <xf numFmtId="0" fontId="31" fillId="0" borderId="54" xfId="5" applyFont="1" applyBorder="1" applyAlignment="1">
      <alignment horizontal="center" vertical="center" wrapText="1"/>
    </xf>
    <xf numFmtId="0" fontId="31" fillId="0" borderId="90" xfId="5" applyFont="1" applyBorder="1" applyAlignment="1">
      <alignment horizontal="center" vertical="center" wrapText="1"/>
    </xf>
    <xf numFmtId="0" fontId="31" fillId="2" borderId="54" xfId="5" applyFont="1" applyFill="1" applyBorder="1" applyAlignment="1">
      <alignment horizontal="center" vertical="center" wrapText="1"/>
    </xf>
    <xf numFmtId="0" fontId="31" fillId="0" borderId="54" xfId="5" applyFont="1" applyBorder="1" applyAlignment="1">
      <alignment vertical="center"/>
    </xf>
    <xf numFmtId="3" fontId="31" fillId="0" borderId="38" xfId="5" applyNumberFormat="1" applyFont="1" applyBorder="1" applyAlignment="1">
      <alignment vertical="center"/>
    </xf>
    <xf numFmtId="3" fontId="31" fillId="0" borderId="54" xfId="5" applyNumberFormat="1" applyFont="1" applyBorder="1" applyAlignment="1">
      <alignment vertical="center"/>
    </xf>
    <xf numFmtId="10" fontId="30" fillId="0" borderId="90" xfId="5" applyNumberFormat="1" applyFont="1" applyBorder="1" applyAlignment="1">
      <alignment vertical="center" wrapText="1"/>
    </xf>
    <xf numFmtId="0" fontId="31" fillId="0" borderId="90" xfId="5" applyFont="1" applyBorder="1" applyAlignment="1">
      <alignment vertical="center"/>
    </xf>
    <xf numFmtId="3" fontId="31" fillId="0" borderId="108" xfId="5" applyNumberFormat="1" applyFont="1" applyBorder="1" applyAlignment="1">
      <alignment vertical="center"/>
    </xf>
    <xf numFmtId="0" fontId="31" fillId="0" borderId="0" xfId="5" applyFont="1" applyAlignment="1">
      <alignment vertical="center" wrapText="1"/>
    </xf>
    <xf numFmtId="0" fontId="31" fillId="0" borderId="90" xfId="5" applyFont="1" applyBorder="1" applyAlignment="1">
      <alignment vertical="center" wrapText="1"/>
    </xf>
    <xf numFmtId="0" fontId="31" fillId="2" borderId="90" xfId="5" applyFont="1" applyFill="1" applyBorder="1" applyAlignment="1">
      <alignment vertical="center" wrapText="1"/>
    </xf>
    <xf numFmtId="0" fontId="31" fillId="2" borderId="54" xfId="5" applyFont="1" applyFill="1" applyBorder="1" applyAlignment="1">
      <alignment vertical="center" wrapText="1"/>
    </xf>
    <xf numFmtId="0" fontId="31" fillId="0" borderId="106" xfId="5" applyFont="1" applyBorder="1" applyAlignment="1">
      <alignment vertical="center" wrapText="1"/>
    </xf>
    <xf numFmtId="0" fontId="31" fillId="0" borderId="110" xfId="3" applyFont="1" applyBorder="1"/>
    <xf numFmtId="167" fontId="31" fillId="0" borderId="96" xfId="3" applyNumberFormat="1" applyFont="1" applyBorder="1" applyAlignment="1">
      <alignment horizontal="center" vertical="center"/>
    </xf>
    <xf numFmtId="167" fontId="31" fillId="0" borderId="97" xfId="3" applyNumberFormat="1" applyFont="1" applyBorder="1" applyAlignment="1">
      <alignment horizontal="center" vertical="center"/>
    </xf>
    <xf numFmtId="167" fontId="31" fillId="0" borderId="98" xfId="3" applyNumberFormat="1" applyFont="1" applyBorder="1" applyAlignment="1">
      <alignment horizontal="center" vertical="center"/>
    </xf>
    <xf numFmtId="167" fontId="31" fillId="0" borderId="99" xfId="3" applyNumberFormat="1" applyFont="1" applyBorder="1" applyAlignment="1">
      <alignment horizontal="center" vertical="center"/>
    </xf>
    <xf numFmtId="0" fontId="31" fillId="0" borderId="96" xfId="3" applyFont="1" applyBorder="1" applyAlignment="1">
      <alignment horizontal="center" wrapText="1"/>
    </xf>
    <xf numFmtId="0" fontId="31" fillId="0" borderId="97" xfId="3" applyFont="1" applyBorder="1" applyAlignment="1">
      <alignment horizontal="center" wrapText="1"/>
    </xf>
    <xf numFmtId="0" fontId="31" fillId="0" borderId="98" xfId="3" applyFont="1" applyBorder="1" applyAlignment="1">
      <alignment horizontal="center" wrapText="1"/>
    </xf>
    <xf numFmtId="0" fontId="31" fillId="0" borderId="99" xfId="3" applyFont="1" applyBorder="1" applyAlignment="1">
      <alignment horizontal="center" wrapText="1"/>
    </xf>
    <xf numFmtId="0" fontId="31" fillId="0" borderId="97" xfId="3" applyFont="1" applyBorder="1" applyAlignment="1">
      <alignment wrapText="1"/>
    </xf>
    <xf numFmtId="0" fontId="31" fillId="0" borderId="110" xfId="3" applyFont="1" applyBorder="1" applyAlignment="1">
      <alignment wrapText="1"/>
    </xf>
    <xf numFmtId="44" fontId="31" fillId="0" borderId="110" xfId="103" applyFont="1" applyBorder="1"/>
    <xf numFmtId="44" fontId="31" fillId="0" borderId="0" xfId="103" applyFont="1" applyAlignment="1"/>
    <xf numFmtId="44" fontId="31" fillId="0" borderId="97" xfId="103" applyFont="1" applyBorder="1"/>
    <xf numFmtId="44" fontId="31" fillId="0" borderId="112" xfId="103" applyFont="1" applyBorder="1" applyAlignment="1"/>
    <xf numFmtId="44" fontId="31" fillId="0" borderId="96" xfId="103" applyFont="1" applyBorder="1"/>
    <xf numFmtId="44" fontId="31" fillId="0" borderId="99" xfId="103" applyFont="1" applyBorder="1"/>
    <xf numFmtId="4" fontId="31" fillId="0" borderId="97" xfId="3" applyNumberFormat="1" applyFont="1" applyBorder="1"/>
    <xf numFmtId="4" fontId="31" fillId="0" borderId="99" xfId="3" applyNumberFormat="1" applyFont="1" applyBorder="1"/>
    <xf numFmtId="44" fontId="31" fillId="0" borderId="90" xfId="103" applyFont="1" applyBorder="1"/>
    <xf numFmtId="44" fontId="31" fillId="0" borderId="0" xfId="5" applyNumberFormat="1" applyFont="1">
      <alignment wrapText="1"/>
    </xf>
    <xf numFmtId="0" fontId="31" fillId="0" borderId="96" xfId="3" applyFont="1" applyBorder="1" applyAlignment="1">
      <alignment horizontal="center" vertical="center" wrapText="1"/>
    </xf>
    <xf numFmtId="0" fontId="31" fillId="0" borderId="96" xfId="3" applyFont="1" applyBorder="1" applyAlignment="1">
      <alignment vertical="center" wrapText="1"/>
    </xf>
    <xf numFmtId="0" fontId="31" fillId="0" borderId="97" xfId="3" applyFont="1" applyBorder="1" applyAlignment="1">
      <alignment horizontal="center" vertical="center" wrapText="1"/>
    </xf>
    <xf numFmtId="0" fontId="31" fillId="0" borderId="97" xfId="3" applyFont="1" applyBorder="1" applyAlignment="1">
      <alignment vertical="center" wrapText="1"/>
    </xf>
    <xf numFmtId="0" fontId="31" fillId="0" borderId="98" xfId="3" applyFont="1" applyBorder="1" applyAlignment="1">
      <alignment horizontal="center" vertical="center" wrapText="1"/>
    </xf>
    <xf numFmtId="0" fontId="31" fillId="0" borderId="98" xfId="3" applyFont="1" applyBorder="1" applyAlignment="1">
      <alignment vertical="center" wrapText="1"/>
    </xf>
    <xf numFmtId="0" fontId="31" fillId="0" borderId="99" xfId="3" applyFont="1" applyBorder="1" applyAlignment="1">
      <alignment horizontal="center" vertical="center" wrapText="1"/>
    </xf>
    <xf numFmtId="0" fontId="31" fillId="0" borderId="100" xfId="3" applyFont="1" applyBorder="1" applyAlignment="1">
      <alignment vertical="center" wrapText="1"/>
    </xf>
    <xf numFmtId="0" fontId="31" fillId="0" borderId="99" xfId="3" applyFont="1" applyBorder="1" applyAlignment="1">
      <alignment vertical="center" wrapText="1"/>
    </xf>
    <xf numFmtId="0" fontId="31" fillId="0" borderId="96" xfId="3" quotePrefix="1" applyFont="1" applyBorder="1" applyAlignment="1">
      <alignment horizontal="center" vertical="center" wrapText="1"/>
    </xf>
    <xf numFmtId="0" fontId="31" fillId="0" borderId="100" xfId="3" quotePrefix="1" applyFont="1" applyBorder="1" applyAlignment="1">
      <alignment horizontal="center" vertical="center" wrapText="1"/>
    </xf>
    <xf numFmtId="44" fontId="31" fillId="0" borderId="96" xfId="3" applyNumberFormat="1" applyFont="1" applyBorder="1" applyAlignment="1">
      <alignment vertical="center"/>
    </xf>
    <xf numFmtId="0" fontId="31" fillId="0" borderId="96" xfId="3" applyFont="1" applyBorder="1" applyAlignment="1">
      <alignment vertical="center"/>
    </xf>
    <xf numFmtId="44" fontId="31" fillId="0" borderId="0" xfId="103" applyFont="1" applyAlignment="1">
      <alignment vertical="center"/>
    </xf>
    <xf numFmtId="44" fontId="31" fillId="0" borderId="110" xfId="103" applyFont="1" applyBorder="1" applyAlignment="1">
      <alignment vertical="center"/>
    </xf>
    <xf numFmtId="0" fontId="31" fillId="0" borderId="97" xfId="3" applyFont="1" applyBorder="1" applyAlignment="1">
      <alignment vertical="center"/>
    </xf>
    <xf numFmtId="44" fontId="31" fillId="0" borderId="112" xfId="103" applyFont="1" applyBorder="1" applyAlignment="1">
      <alignment vertical="center"/>
    </xf>
    <xf numFmtId="44" fontId="31" fillId="0" borderId="97" xfId="103" applyFont="1" applyBorder="1" applyAlignment="1">
      <alignment vertical="center"/>
    </xf>
    <xf numFmtId="44" fontId="31" fillId="0" borderId="97" xfId="3" applyNumberFormat="1" applyFont="1" applyBorder="1" applyAlignment="1">
      <alignment vertical="center"/>
    </xf>
    <xf numFmtId="44" fontId="31" fillId="0" borderId="98" xfId="3" applyNumberFormat="1" applyFont="1" applyBorder="1" applyAlignment="1">
      <alignment vertical="center"/>
    </xf>
    <xf numFmtId="0" fontId="31" fillId="0" borderId="98" xfId="3" applyFont="1" applyBorder="1" applyAlignment="1">
      <alignment vertical="center"/>
    </xf>
    <xf numFmtId="44" fontId="31" fillId="0" borderId="99" xfId="3" applyNumberFormat="1" applyFont="1" applyBorder="1" applyAlignment="1">
      <alignment vertical="center"/>
    </xf>
    <xf numFmtId="0" fontId="31" fillId="0" borderId="99" xfId="3" applyFont="1" applyBorder="1" applyAlignment="1">
      <alignment vertical="center"/>
    </xf>
    <xf numFmtId="0" fontId="31" fillId="0" borderId="90" xfId="3" applyFont="1" applyBorder="1" applyAlignment="1">
      <alignment vertical="center"/>
    </xf>
    <xf numFmtId="44" fontId="31" fillId="0" borderId="96" xfId="103" applyFont="1" applyBorder="1" applyAlignment="1">
      <alignment vertical="center"/>
    </xf>
    <xf numFmtId="44" fontId="31" fillId="0" borderId="90" xfId="103" applyFont="1" applyBorder="1" applyAlignment="1">
      <alignment vertical="center"/>
    </xf>
    <xf numFmtId="3" fontId="31" fillId="0" borderId="90" xfId="3" applyNumberFormat="1" applyFont="1" applyBorder="1" applyAlignment="1">
      <alignment vertical="center"/>
    </xf>
    <xf numFmtId="0" fontId="31" fillId="0" borderId="110" xfId="3" applyFont="1" applyBorder="1" applyAlignment="1">
      <alignment horizontal="center" vertical="center"/>
    </xf>
    <xf numFmtId="3" fontId="31" fillId="0" borderId="110" xfId="3" applyNumberFormat="1" applyFont="1" applyBorder="1" applyAlignment="1">
      <alignment horizontal="center" vertical="center"/>
    </xf>
    <xf numFmtId="0" fontId="31" fillId="0" borderId="97" xfId="3" applyFont="1" applyBorder="1" applyAlignment="1">
      <alignment horizontal="center" vertical="center"/>
    </xf>
    <xf numFmtId="3" fontId="31" fillId="0" borderId="97" xfId="3" applyNumberFormat="1" applyFont="1" applyBorder="1" applyAlignment="1">
      <alignment horizontal="center" vertical="center"/>
    </xf>
    <xf numFmtId="0" fontId="31" fillId="0" borderId="96" xfId="3" applyFont="1" applyBorder="1" applyAlignment="1">
      <alignment horizontal="left" vertical="center" wrapText="1"/>
    </xf>
    <xf numFmtId="0" fontId="31" fillId="0" borderId="97" xfId="3" applyFont="1" applyBorder="1" applyAlignment="1">
      <alignment horizontal="left" vertical="center" wrapText="1"/>
    </xf>
    <xf numFmtId="0" fontId="31" fillId="0" borderId="98" xfId="3" applyFont="1" applyBorder="1" applyAlignment="1">
      <alignment horizontal="left" vertical="center" wrapText="1"/>
    </xf>
    <xf numFmtId="4" fontId="31" fillId="0" borderId="106" xfId="3" applyNumberFormat="1" applyFont="1" applyBorder="1"/>
    <xf numFmtId="0" fontId="3" fillId="0" borderId="106" xfId="2" applyBorder="1"/>
    <xf numFmtId="2" fontId="48" fillId="0" borderId="108" xfId="1" applyNumberFormat="1" applyFont="1" applyBorder="1" applyAlignment="1">
      <alignment horizontal="center" vertical="center"/>
    </xf>
    <xf numFmtId="2" fontId="3" fillId="0" borderId="106" xfId="2" applyNumberFormat="1" applyBorder="1" applyAlignment="1">
      <alignment horizontal="center" vertical="center"/>
    </xf>
    <xf numFmtId="0" fontId="29" fillId="0" borderId="0" xfId="2" applyFont="1"/>
    <xf numFmtId="44" fontId="0" fillId="0" borderId="0" xfId="103" applyFont="1"/>
    <xf numFmtId="44" fontId="29" fillId="0" borderId="0" xfId="103" applyFont="1" applyAlignment="1"/>
    <xf numFmtId="44" fontId="5" fillId="0" borderId="0" xfId="103" applyFont="1" applyFill="1" applyAlignment="1"/>
    <xf numFmtId="0" fontId="54" fillId="0" borderId="0" xfId="0" applyFont="1"/>
    <xf numFmtId="168" fontId="0" fillId="0" borderId="0" xfId="0" applyNumberFormat="1"/>
    <xf numFmtId="0" fontId="53" fillId="0" borderId="0" xfId="0" applyFont="1" applyAlignment="1">
      <alignment horizontal="center"/>
    </xf>
    <xf numFmtId="43" fontId="33" fillId="26" borderId="81" xfId="1" applyNumberFormat="1" applyFont="1" applyFill="1" applyBorder="1" applyAlignment="1">
      <alignment horizontal="center" vertical="center" wrapText="1"/>
    </xf>
    <xf numFmtId="43" fontId="33" fillId="26" borderId="82" xfId="1" applyNumberFormat="1" applyFont="1" applyFill="1" applyBorder="1" applyAlignment="1">
      <alignment horizontal="center" vertical="center" wrapText="1"/>
    </xf>
    <xf numFmtId="43" fontId="33" fillId="26" borderId="83" xfId="1" applyNumberFormat="1" applyFont="1" applyFill="1" applyBorder="1" applyAlignment="1">
      <alignment horizontal="center" vertical="center" wrapText="1"/>
    </xf>
    <xf numFmtId="43" fontId="33" fillId="26" borderId="84" xfId="1" applyNumberFormat="1" applyFont="1" applyFill="1" applyBorder="1" applyAlignment="1">
      <alignment horizontal="center" vertical="center" wrapText="1"/>
    </xf>
    <xf numFmtId="43" fontId="33" fillId="26" borderId="79" xfId="1" applyNumberFormat="1" applyFont="1" applyFill="1" applyBorder="1" applyAlignment="1">
      <alignment horizontal="center" vertical="center" wrapText="1"/>
    </xf>
    <xf numFmtId="43" fontId="33" fillId="26" borderId="80" xfId="1" applyNumberFormat="1" applyFont="1" applyFill="1" applyBorder="1" applyAlignment="1">
      <alignment horizontal="center" vertical="center" wrapText="1"/>
    </xf>
    <xf numFmtId="43" fontId="33" fillId="26" borderId="64" xfId="1" applyNumberFormat="1" applyFont="1" applyFill="1" applyBorder="1" applyAlignment="1">
      <alignment horizontal="center" vertical="center" wrapText="1"/>
    </xf>
    <xf numFmtId="43" fontId="33" fillId="26" borderId="77" xfId="1" applyNumberFormat="1" applyFont="1" applyFill="1" applyBorder="1" applyAlignment="1">
      <alignment horizontal="center" vertical="center" wrapText="1"/>
    </xf>
    <xf numFmtId="43" fontId="33" fillId="26" borderId="78" xfId="1" applyNumberFormat="1" applyFont="1" applyFill="1" applyBorder="1" applyAlignment="1">
      <alignment horizontal="center" vertical="center" wrapText="1"/>
    </xf>
    <xf numFmtId="43" fontId="33" fillId="26" borderId="85" xfId="1" applyNumberFormat="1" applyFont="1" applyFill="1" applyBorder="1" applyAlignment="1">
      <alignment horizontal="left" vertical="center" wrapText="1"/>
    </xf>
    <xf numFmtId="43" fontId="33" fillId="26" borderId="0" xfId="1" applyNumberFormat="1" applyFont="1" applyFill="1" applyBorder="1" applyAlignment="1">
      <alignment horizontal="left" vertical="center" wrapText="1"/>
    </xf>
    <xf numFmtId="43" fontId="33" fillId="26" borderId="3" xfId="1" applyNumberFormat="1" applyFont="1" applyFill="1" applyBorder="1" applyAlignment="1">
      <alignment horizontal="left" vertical="center" wrapText="1"/>
    </xf>
    <xf numFmtId="3" fontId="33" fillId="26" borderId="106" xfId="1" applyNumberFormat="1" applyFont="1" applyFill="1" applyBorder="1" applyAlignment="1">
      <alignment horizontal="center" vertical="center" wrapText="1"/>
    </xf>
    <xf numFmtId="3" fontId="33" fillId="26" borderId="108" xfId="1" applyNumberFormat="1" applyFont="1" applyFill="1" applyBorder="1" applyAlignment="1">
      <alignment horizontal="center" vertical="center" wrapText="1"/>
    </xf>
    <xf numFmtId="43" fontId="36" fillId="0" borderId="85" xfId="1" applyNumberFormat="1" applyFont="1" applyBorder="1" applyAlignment="1">
      <alignment horizontal="right" vertical="center"/>
    </xf>
    <xf numFmtId="43" fontId="36" fillId="0" borderId="0" xfId="1" applyNumberFormat="1" applyFont="1" applyBorder="1" applyAlignment="1">
      <alignment horizontal="center" vertical="center"/>
    </xf>
    <xf numFmtId="4" fontId="31" fillId="0" borderId="0" xfId="1" applyNumberFormat="1" applyFont="1" applyBorder="1" applyAlignment="1">
      <alignment horizontal="center" vertical="center"/>
    </xf>
    <xf numFmtId="3" fontId="31" fillId="0" borderId="3" xfId="1" applyNumberFormat="1" applyFont="1" applyBorder="1" applyAlignment="1">
      <alignment horizontal="center" vertical="center"/>
    </xf>
    <xf numFmtId="0" fontId="29" fillId="0" borderId="0" xfId="2" applyFont="1" applyAlignment="1">
      <alignment horizontal="center"/>
    </xf>
    <xf numFmtId="0" fontId="5" fillId="0" borderId="0" xfId="3" applyAlignment="1">
      <alignment horizontal="center"/>
    </xf>
    <xf numFmtId="2" fontId="6" fillId="0" borderId="110" xfId="2" applyNumberFormat="1" applyFont="1" applyBorder="1" applyAlignment="1">
      <alignment horizontal="center" vertical="center" wrapText="1"/>
    </xf>
    <xf numFmtId="43" fontId="36" fillId="0" borderId="85" xfId="1" applyNumberFormat="1" applyFont="1" applyFill="1" applyBorder="1" applyAlignment="1">
      <alignment horizontal="right" vertical="center"/>
    </xf>
    <xf numFmtId="43" fontId="36" fillId="0" borderId="3" xfId="1" applyNumberFormat="1" applyFont="1" applyBorder="1" applyAlignment="1">
      <alignment horizontal="center" vertical="center" wrapText="1"/>
    </xf>
    <xf numFmtId="0" fontId="31" fillId="2" borderId="95" xfId="5" applyFont="1" applyFill="1" applyBorder="1" applyAlignment="1">
      <alignment horizontal="center" vertical="center"/>
    </xf>
    <xf numFmtId="0" fontId="31" fillId="2" borderId="89" xfId="5" applyFont="1" applyFill="1" applyBorder="1" applyAlignment="1">
      <alignment horizontal="center" vertical="center"/>
    </xf>
    <xf numFmtId="0" fontId="31" fillId="2" borderId="85" xfId="5" applyFont="1" applyFill="1" applyBorder="1" applyAlignment="1">
      <alignment horizontal="center" vertical="center"/>
    </xf>
    <xf numFmtId="0" fontId="31" fillId="2" borderId="3" xfId="5" applyFont="1" applyFill="1" applyBorder="1" applyAlignment="1">
      <alignment horizontal="center" vertical="center"/>
    </xf>
    <xf numFmtId="0" fontId="31" fillId="2" borderId="64" xfId="5" applyFont="1" applyFill="1" applyBorder="1" applyAlignment="1">
      <alignment horizontal="center" vertical="center"/>
    </xf>
    <xf numFmtId="0" fontId="31" fillId="2" borderId="78" xfId="5" applyFont="1" applyFill="1" applyBorder="1" applyAlignment="1">
      <alignment horizontal="center" vertical="center"/>
    </xf>
    <xf numFmtId="0" fontId="31" fillId="2" borderId="54" xfId="5" applyFont="1" applyFill="1" applyBorder="1" applyAlignment="1">
      <alignment horizontal="left" wrapText="1"/>
    </xf>
    <xf numFmtId="0" fontId="31" fillId="2" borderId="58" xfId="5" applyFont="1" applyFill="1" applyBorder="1" applyAlignment="1">
      <alignment horizontal="left" shrinkToFit="1"/>
    </xf>
    <xf numFmtId="0" fontId="31" fillId="2" borderId="53" xfId="5" applyFont="1" applyFill="1" applyBorder="1" applyAlignment="1">
      <alignment horizontal="left" shrinkToFit="1"/>
    </xf>
    <xf numFmtId="0" fontId="31" fillId="2" borderId="52" xfId="5" applyFont="1" applyFill="1" applyBorder="1" applyAlignment="1">
      <alignment horizontal="left" wrapText="1"/>
    </xf>
    <xf numFmtId="0" fontId="31" fillId="2" borderId="62" xfId="5" applyFont="1" applyFill="1" applyBorder="1" applyAlignment="1">
      <alignment horizontal="left" wrapText="1"/>
    </xf>
    <xf numFmtId="0" fontId="31" fillId="2" borderId="52" xfId="5" applyFont="1" applyFill="1" applyBorder="1" applyAlignment="1">
      <alignment horizontal="center" wrapText="1"/>
    </xf>
    <xf numFmtId="0" fontId="31" fillId="2" borderId="62" xfId="5" applyFont="1" applyFill="1" applyBorder="1" applyAlignment="1">
      <alignment horizontal="center" wrapText="1"/>
    </xf>
    <xf numFmtId="0" fontId="31" fillId="2" borderId="65" xfId="5" applyFont="1" applyFill="1" applyBorder="1" applyAlignment="1">
      <alignment horizontal="center" wrapText="1"/>
    </xf>
    <xf numFmtId="0" fontId="31" fillId="2" borderId="64" xfId="5" applyFont="1" applyFill="1" applyBorder="1" applyAlignment="1">
      <alignment horizontal="center"/>
    </xf>
    <xf numFmtId="0" fontId="31" fillId="2" borderId="2" xfId="5" applyFont="1" applyFill="1" applyBorder="1" applyAlignment="1">
      <alignment horizontal="center"/>
    </xf>
    <xf numFmtId="0" fontId="31" fillId="2" borderId="4" xfId="5" applyFont="1" applyFill="1" applyBorder="1" applyAlignment="1">
      <alignment horizontal="center"/>
    </xf>
    <xf numFmtId="0" fontId="31" fillId="2" borderId="52" xfId="5" applyFont="1" applyFill="1" applyBorder="1" applyAlignment="1">
      <alignment horizontal="center" wrapText="1" shrinkToFit="1"/>
    </xf>
    <xf numFmtId="0" fontId="31" fillId="2" borderId="62" xfId="5" applyFont="1" applyFill="1" applyBorder="1" applyAlignment="1">
      <alignment horizontal="center" wrapText="1" shrinkToFit="1"/>
    </xf>
    <xf numFmtId="0" fontId="31" fillId="2" borderId="65" xfId="5" applyFont="1" applyFill="1" applyBorder="1" applyAlignment="1">
      <alignment horizontal="center" wrapText="1" shrinkToFit="1"/>
    </xf>
    <xf numFmtId="0" fontId="31" fillId="2" borderId="52" xfId="5" applyFont="1" applyFill="1" applyBorder="1" applyAlignment="1"/>
    <xf numFmtId="0" fontId="31" fillId="2" borderId="62" xfId="5" applyFont="1" applyFill="1" applyBorder="1" applyAlignment="1"/>
    <xf numFmtId="0" fontId="29" fillId="0" borderId="55" xfId="5" applyFont="1" applyBorder="1" applyAlignment="1">
      <alignment horizontal="center"/>
    </xf>
    <xf numFmtId="0" fontId="29" fillId="0" borderId="63" xfId="5" applyFont="1" applyBorder="1" applyAlignment="1">
      <alignment horizontal="center"/>
    </xf>
    <xf numFmtId="0" fontId="29" fillId="0" borderId="38" xfId="5" applyFont="1" applyBorder="1" applyAlignment="1">
      <alignment horizontal="center"/>
    </xf>
    <xf numFmtId="0" fontId="31" fillId="2" borderId="52" xfId="5" applyFont="1" applyFill="1" applyBorder="1" applyAlignment="1">
      <alignment horizontal="left" shrinkToFit="1"/>
    </xf>
    <xf numFmtId="0" fontId="31" fillId="2" borderId="62" xfId="5" applyFont="1" applyFill="1" applyBorder="1" applyAlignment="1">
      <alignment horizontal="left" shrinkToFit="1"/>
    </xf>
    <xf numFmtId="0" fontId="31" fillId="2" borderId="52" xfId="5" applyFont="1" applyFill="1" applyBorder="1" applyAlignment="1">
      <alignment horizontal="center"/>
    </xf>
    <xf numFmtId="0" fontId="31" fillId="2" borderId="62" xfId="5" applyFont="1" applyFill="1" applyBorder="1" applyAlignment="1">
      <alignment horizontal="center"/>
    </xf>
    <xf numFmtId="0" fontId="31" fillId="2" borderId="65" xfId="5" applyFont="1" applyFill="1" applyBorder="1" applyAlignment="1">
      <alignment horizontal="center"/>
    </xf>
    <xf numFmtId="0" fontId="29" fillId="0" borderId="55" xfId="5" applyFont="1" applyBorder="1" applyAlignment="1">
      <alignment horizontal="center" vertical="center" wrapText="1"/>
    </xf>
    <xf numFmtId="0" fontId="29" fillId="0" borderId="63" xfId="5" applyFont="1" applyBorder="1" applyAlignment="1">
      <alignment horizontal="center" vertical="center" wrapText="1"/>
    </xf>
    <xf numFmtId="0" fontId="29" fillId="0" borderId="38" xfId="5" applyFont="1" applyBorder="1" applyAlignment="1">
      <alignment horizontal="center" vertical="center" wrapText="1"/>
    </xf>
    <xf numFmtId="0" fontId="29" fillId="0" borderId="58" xfId="5" applyFont="1" applyBorder="1" applyAlignment="1">
      <alignment horizontal="center" vertical="center" wrapText="1"/>
    </xf>
    <xf numFmtId="0" fontId="29" fillId="0" borderId="53" xfId="5" applyFont="1" applyBorder="1" applyAlignment="1">
      <alignment horizontal="center" vertical="center" wrapText="1"/>
    </xf>
    <xf numFmtId="0" fontId="29" fillId="0" borderId="59" xfId="5" applyFont="1" applyBorder="1" applyAlignment="1">
      <alignment horizontal="center" vertical="center" wrapText="1"/>
    </xf>
    <xf numFmtId="0" fontId="29" fillId="0" borderId="39" xfId="5" applyFont="1" applyBorder="1" applyAlignment="1">
      <alignment horizontal="center" vertical="center" wrapText="1"/>
    </xf>
    <xf numFmtId="0" fontId="29" fillId="0" borderId="0" xfId="5" applyFont="1" applyAlignment="1">
      <alignment horizontal="center" vertical="center" wrapText="1"/>
    </xf>
    <xf numFmtId="0" fontId="29" fillId="0" borderId="3" xfId="5" applyFont="1" applyBorder="1" applyAlignment="1">
      <alignment horizontal="center" vertical="center" wrapText="1"/>
    </xf>
    <xf numFmtId="0" fontId="29" fillId="0" borderId="64" xfId="5" applyFont="1" applyBorder="1" applyAlignment="1">
      <alignment horizontal="center" vertical="center" wrapText="1"/>
    </xf>
    <xf numFmtId="0" fontId="29" fillId="0" borderId="2" xfId="5" applyFont="1" applyBorder="1" applyAlignment="1">
      <alignment horizontal="center" vertical="center" wrapText="1"/>
    </xf>
    <xf numFmtId="0" fontId="29" fillId="0" borderId="4" xfId="5" applyFont="1" applyBorder="1" applyAlignment="1">
      <alignment horizontal="center" vertical="center" wrapText="1"/>
    </xf>
    <xf numFmtId="0" fontId="29" fillId="0" borderId="54" xfId="5" applyFont="1" applyBorder="1" applyAlignment="1">
      <alignment horizontal="center"/>
    </xf>
    <xf numFmtId="0" fontId="29" fillId="0" borderId="94" xfId="5" applyFont="1" applyBorder="1" applyAlignment="1">
      <alignment horizontal="center" vertical="center"/>
    </xf>
    <xf numFmtId="0" fontId="29" fillId="0" borderId="63" xfId="5" applyFont="1" applyBorder="1" applyAlignment="1">
      <alignment horizontal="center" vertical="center"/>
    </xf>
    <xf numFmtId="0" fontId="29" fillId="0" borderId="87" xfId="5" applyFont="1" applyBorder="1" applyAlignment="1">
      <alignment horizontal="center" vertical="center"/>
    </xf>
    <xf numFmtId="0" fontId="31" fillId="2" borderId="52" xfId="5" applyFont="1" applyFill="1" applyBorder="1" applyAlignment="1">
      <alignment horizontal="center" vertical="center" wrapText="1"/>
    </xf>
    <xf numFmtId="0" fontId="31" fillId="2" borderId="65" xfId="5" applyFont="1" applyFill="1" applyBorder="1" applyAlignment="1">
      <alignment horizontal="center" vertical="center" wrapText="1"/>
    </xf>
    <xf numFmtId="0" fontId="31" fillId="2" borderId="52" xfId="5" applyFont="1" applyFill="1" applyBorder="1" applyAlignment="1">
      <alignment horizontal="center" vertical="center"/>
    </xf>
    <xf numFmtId="0" fontId="31" fillId="2" borderId="65" xfId="5" applyFont="1" applyFill="1" applyBorder="1" applyAlignment="1">
      <alignment horizontal="center" vertical="center"/>
    </xf>
    <xf numFmtId="0" fontId="31" fillId="2" borderId="91" xfId="5" applyFont="1" applyFill="1" applyBorder="1" applyAlignment="1">
      <alignment horizontal="center" vertical="center" wrapText="1"/>
    </xf>
    <xf numFmtId="0" fontId="31" fillId="2" borderId="93" xfId="5" applyFont="1" applyFill="1" applyBorder="1" applyAlignment="1">
      <alignment horizontal="center" vertical="center" wrapText="1"/>
    </xf>
    <xf numFmtId="0" fontId="29" fillId="26" borderId="38" xfId="4" applyFont="1" applyFill="1" applyBorder="1" applyAlignment="1">
      <alignment horizontal="center" vertical="center" wrapText="1"/>
    </xf>
    <xf numFmtId="0" fontId="29" fillId="26" borderId="12" xfId="4" applyFont="1" applyFill="1" applyBorder="1" applyAlignment="1">
      <alignment horizontal="center" vertical="center" wrapText="1"/>
    </xf>
    <xf numFmtId="0" fontId="25" fillId="0" borderId="0" xfId="4" applyFont="1" applyAlignment="1">
      <alignment horizontal="left"/>
    </xf>
    <xf numFmtId="0" fontId="28" fillId="2" borderId="16" xfId="4" applyFont="1" applyFill="1" applyBorder="1" applyAlignment="1">
      <alignment horizontal="left" vertical="center" wrapText="1"/>
    </xf>
    <xf numFmtId="0" fontId="28" fillId="2" borderId="15" xfId="4" applyFont="1" applyFill="1" applyBorder="1" applyAlignment="1">
      <alignment horizontal="left" vertical="center" wrapText="1"/>
    </xf>
    <xf numFmtId="0" fontId="28" fillId="2" borderId="1" xfId="4" applyFont="1" applyFill="1" applyBorder="1" applyAlignment="1">
      <alignment horizontal="left" vertical="center" wrapText="1"/>
    </xf>
    <xf numFmtId="0" fontId="29" fillId="26" borderId="5" xfId="4" applyFont="1" applyFill="1" applyBorder="1" applyAlignment="1">
      <alignment horizontal="center" vertical="center" wrapText="1"/>
    </xf>
    <xf numFmtId="0" fontId="29" fillId="26" borderId="71" xfId="4" applyFont="1" applyFill="1" applyBorder="1" applyAlignment="1">
      <alignment horizontal="center" vertical="center" wrapText="1"/>
    </xf>
    <xf numFmtId="0" fontId="29" fillId="26" borderId="67" xfId="4" applyFont="1" applyFill="1" applyBorder="1" applyAlignment="1">
      <alignment horizontal="center" vertical="center" wrapText="1"/>
    </xf>
    <xf numFmtId="0" fontId="29" fillId="26" borderId="4" xfId="4" applyFont="1" applyFill="1" applyBorder="1" applyAlignment="1">
      <alignment horizontal="center" vertical="center" wrapText="1"/>
    </xf>
    <xf numFmtId="0" fontId="29" fillId="26" borderId="26" xfId="4" applyFont="1" applyFill="1" applyBorder="1" applyAlignment="1">
      <alignment horizontal="center" vertical="center"/>
    </xf>
    <xf numFmtId="0" fontId="29" fillId="26" borderId="38" xfId="4" applyFont="1" applyFill="1" applyBorder="1" applyAlignment="1">
      <alignment horizontal="center" vertical="center"/>
    </xf>
    <xf numFmtId="0" fontId="29" fillId="26" borderId="39" xfId="4" applyFont="1" applyFill="1" applyBorder="1" applyAlignment="1">
      <alignment horizontal="center" vertical="center" wrapText="1"/>
    </xf>
    <xf numFmtId="0" fontId="29" fillId="26" borderId="0" xfId="4" applyFont="1" applyFill="1" applyAlignment="1">
      <alignment horizontal="center" vertical="center" wrapText="1"/>
    </xf>
    <xf numFmtId="0" fontId="29" fillId="26" borderId="29" xfId="4" applyFont="1" applyFill="1" applyBorder="1" applyAlignment="1">
      <alignment horizontal="center" vertical="center" wrapText="1"/>
    </xf>
    <xf numFmtId="0" fontId="35" fillId="2" borderId="69" xfId="4" applyFont="1" applyFill="1" applyBorder="1" applyAlignment="1">
      <alignment vertical="center" wrapText="1"/>
    </xf>
    <xf numFmtId="0" fontId="35" fillId="2" borderId="57" xfId="4" applyFont="1" applyFill="1" applyBorder="1" applyAlignment="1">
      <alignment vertical="center" wrapText="1"/>
    </xf>
    <xf numFmtId="0" fontId="35" fillId="2" borderId="69" xfId="4" applyFont="1" applyFill="1" applyBorder="1" applyAlignment="1">
      <alignment horizontal="left" vertical="center" wrapText="1"/>
    </xf>
    <xf numFmtId="0" fontId="35" fillId="2" borderId="57" xfId="4" applyFont="1" applyFill="1" applyBorder="1" applyAlignment="1">
      <alignment horizontal="left" vertical="center" wrapText="1"/>
    </xf>
    <xf numFmtId="0" fontId="24" fillId="0" borderId="0" xfId="4" applyFont="1" applyAlignment="1">
      <alignment horizontal="center"/>
    </xf>
    <xf numFmtId="0" fontId="25" fillId="0" borderId="0" xfId="4" applyFont="1" applyAlignment="1">
      <alignment horizontal="center"/>
    </xf>
    <xf numFmtId="0" fontId="31" fillId="3" borderId="69" xfId="0" applyFont="1" applyFill="1" applyBorder="1" applyAlignment="1">
      <alignment vertical="center" wrapText="1"/>
    </xf>
    <xf numFmtId="0" fontId="31" fillId="3" borderId="57" xfId="0" applyFont="1" applyFill="1" applyBorder="1" applyAlignment="1">
      <alignment vertical="center" wrapText="1"/>
    </xf>
    <xf numFmtId="0" fontId="31" fillId="3" borderId="70" xfId="0" applyFont="1" applyFill="1" applyBorder="1" applyAlignment="1">
      <alignment vertical="center" wrapText="1"/>
    </xf>
    <xf numFmtId="0" fontId="31" fillId="3" borderId="13" xfId="0" applyFont="1" applyFill="1" applyBorder="1" applyAlignment="1">
      <alignment vertical="center" wrapText="1"/>
    </xf>
    <xf numFmtId="0" fontId="28" fillId="2" borderId="6" xfId="4" applyFont="1" applyFill="1" applyBorder="1" applyAlignment="1">
      <alignment horizontal="left" vertical="center" wrapText="1"/>
    </xf>
    <xf numFmtId="0" fontId="29" fillId="26" borderId="3" xfId="4" applyFont="1" applyFill="1" applyBorder="1" applyAlignment="1">
      <alignment horizontal="center" vertical="center" wrapText="1"/>
    </xf>
    <xf numFmtId="0" fontId="29" fillId="26" borderId="54" xfId="4" applyFont="1" applyFill="1" applyBorder="1" applyAlignment="1">
      <alignment horizontal="center" vertical="center" wrapText="1"/>
    </xf>
    <xf numFmtId="0" fontId="29" fillId="26" borderId="66" xfId="4" applyFont="1" applyFill="1" applyBorder="1" applyAlignment="1">
      <alignment horizontal="center" vertical="center" wrapText="1"/>
    </xf>
    <xf numFmtId="0" fontId="29" fillId="26" borderId="55" xfId="4" applyFont="1" applyFill="1" applyBorder="1" applyAlignment="1">
      <alignment horizontal="center" vertical="center" wrapText="1"/>
    </xf>
    <xf numFmtId="0" fontId="28" fillId="0" borderId="16" xfId="4" applyFont="1" applyBorder="1" applyAlignment="1">
      <alignment horizontal="left" vertical="center" wrapText="1"/>
    </xf>
    <xf numFmtId="0" fontId="28" fillId="0" borderId="15" xfId="4" applyFont="1" applyBorder="1" applyAlignment="1">
      <alignment horizontal="left" vertical="center" wrapText="1"/>
    </xf>
    <xf numFmtId="0" fontId="28" fillId="0" borderId="1" xfId="4" applyFont="1" applyBorder="1" applyAlignment="1">
      <alignment horizontal="left" vertical="center" wrapText="1"/>
    </xf>
    <xf numFmtId="0" fontId="29" fillId="26" borderId="27" xfId="4" applyFont="1" applyFill="1" applyBorder="1" applyAlignment="1">
      <alignment horizontal="center" vertical="center" wrapText="1"/>
    </xf>
    <xf numFmtId="0" fontId="29" fillId="26" borderId="72" xfId="4" applyFont="1" applyFill="1" applyBorder="1" applyAlignment="1">
      <alignment horizontal="center" vertical="center" wrapText="1"/>
    </xf>
    <xf numFmtId="0" fontId="29" fillId="26" borderId="11" xfId="4" applyFont="1" applyFill="1" applyBorder="1" applyAlignment="1">
      <alignment horizontal="center" vertical="center" wrapText="1"/>
    </xf>
    <xf numFmtId="0" fontId="29" fillId="26" borderId="76" xfId="4" applyFont="1" applyFill="1" applyBorder="1" applyAlignment="1">
      <alignment horizontal="center" vertical="center" wrapText="1"/>
    </xf>
    <xf numFmtId="0" fontId="29" fillId="26" borderId="64" xfId="4" applyFont="1" applyFill="1" applyBorder="1" applyAlignment="1">
      <alignment horizontal="center" vertical="center" wrapText="1"/>
    </xf>
    <xf numFmtId="0" fontId="28" fillId="2" borderId="5" xfId="4" applyFont="1" applyFill="1" applyBorder="1" applyAlignment="1">
      <alignment horizontal="left" vertical="center" wrapText="1"/>
    </xf>
    <xf numFmtId="0" fontId="28" fillId="2" borderId="7" xfId="4" applyFont="1" applyFill="1" applyBorder="1" applyAlignment="1">
      <alignment horizontal="left" vertical="center" wrapText="1"/>
    </xf>
    <xf numFmtId="0" fontId="29" fillId="26" borderId="52" xfId="4" applyFont="1" applyFill="1" applyBorder="1" applyAlignment="1">
      <alignment horizontal="center" vertical="center"/>
    </xf>
    <xf numFmtId="0" fontId="29" fillId="26" borderId="73" xfId="4" applyFont="1" applyFill="1" applyBorder="1" applyAlignment="1">
      <alignment horizontal="center" vertical="center"/>
    </xf>
    <xf numFmtId="0" fontId="29" fillId="26" borderId="68" xfId="4" applyFont="1" applyFill="1" applyBorder="1" applyAlignment="1">
      <alignment horizontal="center" vertical="center"/>
    </xf>
    <xf numFmtId="0" fontId="29" fillId="0" borderId="14" xfId="4" applyFont="1" applyBorder="1" applyAlignment="1">
      <alignment horizontal="center" vertical="center" wrapText="1"/>
    </xf>
    <xf numFmtId="0" fontId="29" fillId="0" borderId="74" xfId="4" applyFont="1" applyBorder="1" applyAlignment="1">
      <alignment horizontal="center" vertical="center" wrapText="1"/>
    </xf>
    <xf numFmtId="0" fontId="29" fillId="0" borderId="75" xfId="4" applyFont="1" applyBorder="1" applyAlignment="1">
      <alignment horizontal="center" vertical="center" wrapText="1"/>
    </xf>
    <xf numFmtId="0" fontId="40" fillId="29" borderId="28" xfId="0" applyFont="1" applyFill="1" applyBorder="1" applyAlignment="1">
      <alignment horizontal="left" wrapText="1"/>
    </xf>
    <xf numFmtId="0" fontId="40" fillId="29" borderId="0" xfId="0" applyFont="1" applyFill="1" applyAlignment="1">
      <alignment horizontal="left" wrapText="1"/>
    </xf>
    <xf numFmtId="0" fontId="36" fillId="0" borderId="60" xfId="0" applyFont="1" applyBorder="1" applyAlignment="1">
      <alignment horizontal="left" vertical="center"/>
    </xf>
    <xf numFmtId="0" fontId="29" fillId="26" borderId="59" xfId="4" applyFont="1" applyFill="1" applyBorder="1" applyAlignment="1">
      <alignment horizontal="center" vertical="center" wrapText="1"/>
    </xf>
    <xf numFmtId="0" fontId="29" fillId="26" borderId="56" xfId="4" applyFont="1" applyFill="1" applyBorder="1" applyAlignment="1">
      <alignment horizontal="center" vertical="center" wrapText="1"/>
    </xf>
    <xf numFmtId="0" fontId="29" fillId="28" borderId="90" xfId="3" applyFont="1" applyFill="1" applyBorder="1" applyAlignment="1">
      <alignment horizontal="center" vertical="center" wrapText="1"/>
    </xf>
    <xf numFmtId="0" fontId="29" fillId="28" borderId="90" xfId="3" applyFont="1" applyFill="1" applyBorder="1" applyAlignment="1">
      <alignment horizontal="center" vertical="center"/>
    </xf>
    <xf numFmtId="0" fontId="29" fillId="28" borderId="91" xfId="3" applyFont="1" applyFill="1" applyBorder="1" applyAlignment="1">
      <alignment horizontal="center" vertical="center"/>
    </xf>
    <xf numFmtId="0" fontId="29" fillId="28" borderId="93" xfId="3" applyFont="1" applyFill="1" applyBorder="1" applyAlignment="1">
      <alignment horizontal="center" vertical="center"/>
    </xf>
    <xf numFmtId="0" fontId="29" fillId="0" borderId="111" xfId="3" applyFont="1" applyBorder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29" fillId="0" borderId="104" xfId="3" quotePrefix="1" applyFont="1" applyBorder="1" applyAlignment="1">
      <alignment horizontal="center"/>
    </xf>
    <xf numFmtId="0" fontId="29" fillId="0" borderId="0" xfId="3" quotePrefix="1" applyFont="1" applyAlignment="1">
      <alignment horizontal="center"/>
    </xf>
    <xf numFmtId="0" fontId="29" fillId="28" borderId="106" xfId="3" applyFont="1" applyFill="1" applyBorder="1" applyAlignment="1">
      <alignment horizontal="center" vertical="center" wrapText="1"/>
    </xf>
    <xf numFmtId="0" fontId="29" fillId="28" borderId="110" xfId="3" applyFont="1" applyFill="1" applyBorder="1" applyAlignment="1">
      <alignment horizontal="center" vertical="center" wrapText="1"/>
    </xf>
    <xf numFmtId="0" fontId="29" fillId="28" borderId="107" xfId="3" applyFont="1" applyFill="1" applyBorder="1" applyAlignment="1">
      <alignment horizontal="center" vertical="center" wrapText="1"/>
    </xf>
    <xf numFmtId="0" fontId="29" fillId="28" borderId="92" xfId="3" applyFont="1" applyFill="1" applyBorder="1" applyAlignment="1">
      <alignment horizontal="center" vertical="center"/>
    </xf>
    <xf numFmtId="0" fontId="29" fillId="28" borderId="109" xfId="3" applyFont="1" applyFill="1" applyBorder="1" applyAlignment="1">
      <alignment horizontal="center" vertical="center"/>
    </xf>
    <xf numFmtId="0" fontId="29" fillId="28" borderId="88" xfId="3" applyFont="1" applyFill="1" applyBorder="1" applyAlignment="1">
      <alignment horizontal="center" vertical="center"/>
    </xf>
    <xf numFmtId="0" fontId="29" fillId="28" borderId="89" xfId="3" applyFont="1" applyFill="1" applyBorder="1" applyAlignment="1">
      <alignment horizontal="center" vertical="center"/>
    </xf>
    <xf numFmtId="0" fontId="29" fillId="28" borderId="105" xfId="3" applyFont="1" applyFill="1" applyBorder="1" applyAlignment="1">
      <alignment horizontal="center" vertical="center"/>
    </xf>
    <xf numFmtId="0" fontId="29" fillId="28" borderId="77" xfId="3" applyFont="1" applyFill="1" applyBorder="1" applyAlignment="1">
      <alignment horizontal="center" vertical="center"/>
    </xf>
    <xf numFmtId="0" fontId="29" fillId="28" borderId="78" xfId="3" applyFont="1" applyFill="1" applyBorder="1" applyAlignment="1">
      <alignment horizontal="center" vertical="center"/>
    </xf>
    <xf numFmtId="0" fontId="29" fillId="28" borderId="106" xfId="3" applyFont="1" applyFill="1" applyBorder="1" applyAlignment="1">
      <alignment horizontal="center" vertical="justify"/>
    </xf>
    <xf numFmtId="0" fontId="29" fillId="28" borderId="63" xfId="3" applyFont="1" applyFill="1" applyBorder="1" applyAlignment="1">
      <alignment horizontal="center" vertical="justify"/>
    </xf>
    <xf numFmtId="0" fontId="29" fillId="28" borderId="108" xfId="3" applyFont="1" applyFill="1" applyBorder="1" applyAlignment="1">
      <alignment horizontal="center" vertical="justify"/>
    </xf>
    <xf numFmtId="0" fontId="29" fillId="28" borderId="63" xfId="3" applyFont="1" applyFill="1" applyBorder="1" applyAlignment="1">
      <alignment horizontal="center" vertical="center" wrapText="1"/>
    </xf>
    <xf numFmtId="0" fontId="29" fillId="28" borderId="108" xfId="3" applyFont="1" applyFill="1" applyBorder="1" applyAlignment="1">
      <alignment horizontal="center" vertical="center" wrapText="1"/>
    </xf>
    <xf numFmtId="0" fontId="29" fillId="28" borderId="109" xfId="3" applyFont="1" applyFill="1" applyBorder="1" applyAlignment="1">
      <alignment horizontal="center" vertical="center" wrapText="1"/>
    </xf>
    <xf numFmtId="0" fontId="29" fillId="28" borderId="89" xfId="3" applyFont="1" applyFill="1" applyBorder="1" applyAlignment="1">
      <alignment horizontal="center" vertical="center" wrapText="1"/>
    </xf>
    <xf numFmtId="0" fontId="29" fillId="28" borderId="105" xfId="3" applyFont="1" applyFill="1" applyBorder="1" applyAlignment="1">
      <alignment horizontal="center" vertical="center" wrapText="1"/>
    </xf>
    <xf numFmtId="0" fontId="29" fillId="28" borderId="78" xfId="3" applyFont="1" applyFill="1" applyBorder="1" applyAlignment="1">
      <alignment horizontal="center" vertical="center" wrapText="1"/>
    </xf>
    <xf numFmtId="0" fontId="29" fillId="0" borderId="92" xfId="3" quotePrefix="1" applyFont="1" applyBorder="1" applyAlignment="1">
      <alignment horizontal="center"/>
    </xf>
    <xf numFmtId="0" fontId="29" fillId="28" borderId="90" xfId="3" applyFont="1" applyFill="1" applyBorder="1" applyAlignment="1">
      <alignment horizontal="center" vertical="justify"/>
    </xf>
  </cellXfs>
  <cellStyles count="104">
    <cellStyle name="20% - Énfasis1 2" xfId="25" xr:uid="{00000000-0005-0000-0000-000000000000}"/>
    <cellStyle name="20% - Énfasis2 2" xfId="26" xr:uid="{00000000-0005-0000-0000-000001000000}"/>
    <cellStyle name="20% - Énfasis3 2" xfId="27" xr:uid="{00000000-0005-0000-0000-000002000000}"/>
    <cellStyle name="20% - Énfasis4 2" xfId="28" xr:uid="{00000000-0005-0000-0000-000003000000}"/>
    <cellStyle name="20% - Énfasis5 2" xfId="29" xr:uid="{00000000-0005-0000-0000-000004000000}"/>
    <cellStyle name="20% - Énfasis6 2" xfId="30" xr:uid="{00000000-0005-0000-0000-000005000000}"/>
    <cellStyle name="40% - Énfasis1 2" xfId="31" xr:uid="{00000000-0005-0000-0000-000006000000}"/>
    <cellStyle name="40% - Énfasis2 2" xfId="32" xr:uid="{00000000-0005-0000-0000-000007000000}"/>
    <cellStyle name="40% - Énfasis3 2" xfId="33" xr:uid="{00000000-0005-0000-0000-000008000000}"/>
    <cellStyle name="40% - Énfasis4 2" xfId="34" xr:uid="{00000000-0005-0000-0000-000009000000}"/>
    <cellStyle name="40% - Énfasis5 2" xfId="35" xr:uid="{00000000-0005-0000-0000-00000A000000}"/>
    <cellStyle name="40% - Énfasis6 2" xfId="36" xr:uid="{00000000-0005-0000-0000-00000B000000}"/>
    <cellStyle name="60% - Énfasis1 2" xfId="37" xr:uid="{00000000-0005-0000-0000-00000C000000}"/>
    <cellStyle name="60% - Énfasis2 2" xfId="38" xr:uid="{00000000-0005-0000-0000-00000D000000}"/>
    <cellStyle name="60% - Énfasis3 2" xfId="39" xr:uid="{00000000-0005-0000-0000-00000E000000}"/>
    <cellStyle name="60% - Énfasis4 2" xfId="40" xr:uid="{00000000-0005-0000-0000-00000F000000}"/>
    <cellStyle name="60% - Énfasis5 2" xfId="41" xr:uid="{00000000-0005-0000-0000-000010000000}"/>
    <cellStyle name="60% - Énfasis6 2" xfId="42" xr:uid="{00000000-0005-0000-0000-000011000000}"/>
    <cellStyle name="Buena 2" xfId="43" xr:uid="{00000000-0005-0000-0000-000012000000}"/>
    <cellStyle name="Cálculo 2" xfId="44" xr:uid="{00000000-0005-0000-0000-000013000000}"/>
    <cellStyle name="Cálculo 3" xfId="82" xr:uid="{00000000-0005-0000-0000-000014000000}"/>
    <cellStyle name="Cálculo 4" xfId="96" xr:uid="{00000000-0005-0000-0000-000015000000}"/>
    <cellStyle name="Cálculo 5" xfId="81" xr:uid="{00000000-0005-0000-0000-000016000000}"/>
    <cellStyle name="Cálculo 6" xfId="98" xr:uid="{00000000-0005-0000-0000-000017000000}"/>
    <cellStyle name="Cálculo 7" xfId="83" xr:uid="{00000000-0005-0000-0000-000018000000}"/>
    <cellStyle name="Celda de comprobación 2" xfId="45" xr:uid="{00000000-0005-0000-0000-000019000000}"/>
    <cellStyle name="Celda vinculada 2" xfId="46" xr:uid="{00000000-0005-0000-0000-00001A000000}"/>
    <cellStyle name="Encabezado 4 2" xfId="47" xr:uid="{00000000-0005-0000-0000-00001B000000}"/>
    <cellStyle name="Énfasis1 2" xfId="48" xr:uid="{00000000-0005-0000-0000-00001C000000}"/>
    <cellStyle name="Énfasis2 2" xfId="49" xr:uid="{00000000-0005-0000-0000-00001D000000}"/>
    <cellStyle name="Énfasis3 2" xfId="50" xr:uid="{00000000-0005-0000-0000-00001E000000}"/>
    <cellStyle name="Énfasis4 2" xfId="51" xr:uid="{00000000-0005-0000-0000-00001F000000}"/>
    <cellStyle name="Énfasis5 2" xfId="52" xr:uid="{00000000-0005-0000-0000-000020000000}"/>
    <cellStyle name="Énfasis6 2" xfId="53" xr:uid="{00000000-0005-0000-0000-000021000000}"/>
    <cellStyle name="Entrada 2" xfId="54" xr:uid="{00000000-0005-0000-0000-000022000000}"/>
    <cellStyle name="Entrada 3" xfId="85" xr:uid="{00000000-0005-0000-0000-000023000000}"/>
    <cellStyle name="Entrada 4" xfId="87" xr:uid="{00000000-0005-0000-0000-000024000000}"/>
    <cellStyle name="Entrada 5" xfId="97" xr:uid="{00000000-0005-0000-0000-000025000000}"/>
    <cellStyle name="Entrada 6" xfId="92" xr:uid="{00000000-0005-0000-0000-000026000000}"/>
    <cellStyle name="Entrada 7" xfId="78" xr:uid="{00000000-0005-0000-0000-000027000000}"/>
    <cellStyle name="Euro" xfId="7" xr:uid="{00000000-0005-0000-0000-000028000000}"/>
    <cellStyle name="Hipervínculo 2" xfId="8" xr:uid="{00000000-0005-0000-0000-000029000000}"/>
    <cellStyle name="Incorrecto 2" xfId="55" xr:uid="{00000000-0005-0000-0000-00002A000000}"/>
    <cellStyle name="Millares 2" xfId="9" xr:uid="{00000000-0005-0000-0000-00002B000000}"/>
    <cellStyle name="Millares 2 2" xfId="6" xr:uid="{00000000-0005-0000-0000-00002C000000}"/>
    <cellStyle name="Millares 2 2 2" xfId="10" xr:uid="{00000000-0005-0000-0000-00002D000000}"/>
    <cellStyle name="Millares 2 2 2 2" xfId="76" xr:uid="{00000000-0005-0000-0000-00002E000000}"/>
    <cellStyle name="Millares 3" xfId="11" xr:uid="{00000000-0005-0000-0000-00002F000000}"/>
    <cellStyle name="Millares 4" xfId="1" xr:uid="{00000000-0005-0000-0000-000030000000}"/>
    <cellStyle name="Millares 4 2" xfId="75" xr:uid="{00000000-0005-0000-0000-000031000000}"/>
    <cellStyle name="Moneda" xfId="103" builtinId="4"/>
    <cellStyle name="Moneda 2" xfId="12" xr:uid="{00000000-0005-0000-0000-000033000000}"/>
    <cellStyle name="Moneda 2 2" xfId="13" xr:uid="{00000000-0005-0000-0000-000034000000}"/>
    <cellStyle name="Moneda 2 2 2" xfId="102" xr:uid="{00000000-0005-0000-0000-000035000000}"/>
    <cellStyle name="Neutral 2" xfId="56" xr:uid="{00000000-0005-0000-0000-000036000000}"/>
    <cellStyle name="Normal" xfId="0" builtinId="0"/>
    <cellStyle name="Normal 10" xfId="100" xr:uid="{00000000-0005-0000-0000-000038000000}"/>
    <cellStyle name="Normal 15" xfId="14" xr:uid="{00000000-0005-0000-0000-000039000000}"/>
    <cellStyle name="Normal 2" xfId="15" xr:uid="{00000000-0005-0000-0000-00003A000000}"/>
    <cellStyle name="Normal 2 13" xfId="16" xr:uid="{00000000-0005-0000-0000-00003B000000}"/>
    <cellStyle name="Normal 2 2" xfId="3" xr:uid="{00000000-0005-0000-0000-00003C000000}"/>
    <cellStyle name="Normal 2 3" xfId="17" xr:uid="{00000000-0005-0000-0000-00003D000000}"/>
    <cellStyle name="Normal 3" xfId="18" xr:uid="{00000000-0005-0000-0000-00003E000000}"/>
    <cellStyle name="Normal 4" xfId="5" xr:uid="{00000000-0005-0000-0000-00003F000000}"/>
    <cellStyle name="Normal 5" xfId="4" xr:uid="{00000000-0005-0000-0000-000040000000}"/>
    <cellStyle name="Normal 6" xfId="19" xr:uid="{00000000-0005-0000-0000-000041000000}"/>
    <cellStyle name="Normal 6 2" xfId="20" xr:uid="{00000000-0005-0000-0000-000042000000}"/>
    <cellStyle name="Normal 6 2 2" xfId="72" xr:uid="{00000000-0005-0000-0000-000043000000}"/>
    <cellStyle name="Normal 6 3" xfId="2" xr:uid="{00000000-0005-0000-0000-000044000000}"/>
    <cellStyle name="Normal 6 3 2" xfId="74" xr:uid="{00000000-0005-0000-0000-000045000000}"/>
    <cellStyle name="Normal 6 4" xfId="69" xr:uid="{00000000-0005-0000-0000-000046000000}"/>
    <cellStyle name="Normal 6 5" xfId="101" xr:uid="{00000000-0005-0000-0000-000047000000}"/>
    <cellStyle name="Normal 7" xfId="21" xr:uid="{00000000-0005-0000-0000-000048000000}"/>
    <cellStyle name="Normal 7 2" xfId="70" xr:uid="{00000000-0005-0000-0000-000049000000}"/>
    <cellStyle name="Normal 8" xfId="22" xr:uid="{00000000-0005-0000-0000-00004A000000}"/>
    <cellStyle name="Normal 8 2" xfId="71" xr:uid="{00000000-0005-0000-0000-00004B000000}"/>
    <cellStyle name="Normal 9" xfId="23" xr:uid="{00000000-0005-0000-0000-00004C000000}"/>
    <cellStyle name="Normal 9 2" xfId="73" xr:uid="{00000000-0005-0000-0000-00004D000000}"/>
    <cellStyle name="Notas 2" xfId="57" xr:uid="{00000000-0005-0000-0000-00004E000000}"/>
    <cellStyle name="Notas 3" xfId="88" xr:uid="{00000000-0005-0000-0000-00004F000000}"/>
    <cellStyle name="Notas 4" xfId="91" xr:uid="{00000000-0005-0000-0000-000050000000}"/>
    <cellStyle name="Notas 5" xfId="93" xr:uid="{00000000-0005-0000-0000-000051000000}"/>
    <cellStyle name="Notas 6" xfId="99" xr:uid="{00000000-0005-0000-0000-000052000000}"/>
    <cellStyle name="Notas 7" xfId="79" xr:uid="{00000000-0005-0000-0000-000053000000}"/>
    <cellStyle name="Porcentaje 2" xfId="58" xr:uid="{00000000-0005-0000-0000-000054000000}"/>
    <cellStyle name="Porcentual 2" xfId="24" xr:uid="{00000000-0005-0000-0000-000055000000}"/>
    <cellStyle name="Salida 2" xfId="59" xr:uid="{00000000-0005-0000-0000-000056000000}"/>
    <cellStyle name="Salida 3" xfId="89" xr:uid="{00000000-0005-0000-0000-000057000000}"/>
    <cellStyle name="Salida 4" xfId="86" xr:uid="{00000000-0005-0000-0000-000058000000}"/>
    <cellStyle name="Salida 5" xfId="68" xr:uid="{00000000-0005-0000-0000-000059000000}"/>
    <cellStyle name="Salida 6" xfId="95" xr:uid="{00000000-0005-0000-0000-00005A000000}"/>
    <cellStyle name="Salida 7" xfId="67" xr:uid="{00000000-0005-0000-0000-00005B000000}"/>
    <cellStyle name="Texto de advertencia 2" xfId="60" xr:uid="{00000000-0005-0000-0000-00005C000000}"/>
    <cellStyle name="Texto explicativo 2" xfId="61" xr:uid="{00000000-0005-0000-0000-00005D000000}"/>
    <cellStyle name="Título 1 2" xfId="63" xr:uid="{00000000-0005-0000-0000-00005E000000}"/>
    <cellStyle name="Título 2 2" xfId="64" xr:uid="{00000000-0005-0000-0000-00005F000000}"/>
    <cellStyle name="Título 3 2" xfId="65" xr:uid="{00000000-0005-0000-0000-000060000000}"/>
    <cellStyle name="Título 4" xfId="62" xr:uid="{00000000-0005-0000-0000-000061000000}"/>
    <cellStyle name="Total 2" xfId="66" xr:uid="{00000000-0005-0000-0000-000062000000}"/>
    <cellStyle name="Total 3" xfId="90" xr:uid="{00000000-0005-0000-0000-000063000000}"/>
    <cellStyle name="Total 4" xfId="84" xr:uid="{00000000-0005-0000-0000-000064000000}"/>
    <cellStyle name="Total 5" xfId="94" xr:uid="{00000000-0005-0000-0000-000065000000}"/>
    <cellStyle name="Total 6" xfId="77" xr:uid="{00000000-0005-0000-0000-000066000000}"/>
    <cellStyle name="Total 7" xfId="80" xr:uid="{00000000-0005-0000-0000-000067000000}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9D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5</xdr:row>
      <xdr:rowOff>152401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F75B45DD-7364-460C-9F0E-F76C1AD3B453}"/>
            </a:ext>
          </a:extLst>
        </xdr:cNvPr>
        <xdr:cNvSpPr txBox="1">
          <a:spLocks noChangeArrowheads="1"/>
        </xdr:cNvSpPr>
      </xdr:nvSpPr>
      <xdr:spPr bwMode="auto">
        <a:xfrm>
          <a:off x="0" y="1190625"/>
          <a:ext cx="76200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5</xdr:row>
      <xdr:rowOff>152401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27D4FFB5-D5CB-4139-AD05-CF1AC14B61EB}"/>
            </a:ext>
          </a:extLst>
        </xdr:cNvPr>
        <xdr:cNvSpPr txBox="1">
          <a:spLocks noChangeArrowheads="1"/>
        </xdr:cNvSpPr>
      </xdr:nvSpPr>
      <xdr:spPr bwMode="auto">
        <a:xfrm>
          <a:off x="0" y="1190625"/>
          <a:ext cx="76200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171825" y="1790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171825" y="1790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171825" y="1790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171825" y="1790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22</xdr:row>
      <xdr:rowOff>0</xdr:rowOff>
    </xdr:from>
    <xdr:to>
      <xdr:col>2</xdr:col>
      <xdr:colOff>695325</xdr:colOff>
      <xdr:row>22</xdr:row>
      <xdr:rowOff>0</xdr:rowOff>
    </xdr:to>
    <xdr:sp macro="" textlink="">
      <xdr:nvSpPr>
        <xdr:cNvPr id="6" name="Rectangle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180975" y="3343275"/>
          <a:ext cx="1895475" cy="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PRESIDENTE MUNICIPAL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NOMBRE Y FIRMA </a:t>
          </a:r>
        </a:p>
      </xdr:txBody>
    </xdr:sp>
    <xdr:clientData/>
  </xdr:twoCellAnchor>
  <xdr:twoCellAnchor>
    <xdr:from>
      <xdr:col>12</xdr:col>
      <xdr:colOff>85725</xdr:colOff>
      <xdr:row>22</xdr:row>
      <xdr:rowOff>0</xdr:rowOff>
    </xdr:from>
    <xdr:to>
      <xdr:col>14</xdr:col>
      <xdr:colOff>676275</xdr:colOff>
      <xdr:row>22</xdr:row>
      <xdr:rowOff>0</xdr:rowOff>
    </xdr:to>
    <xdr:sp macro="" textlink="">
      <xdr:nvSpPr>
        <xdr:cNvPr id="7" name="Rectangle 1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0115550" y="3343275"/>
          <a:ext cx="1876425" cy="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RESPONSABLE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NOMBRE Y FIRMA 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8" name="Texto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743200" y="39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MS Sans Serif"/>
            </a:rPr>
            <a:t>D          E         B          E                  D         E         C         I         R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28575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171825" y="1619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2</xdr:row>
      <xdr:rowOff>28575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171825" y="1619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5</xdr:row>
      <xdr:rowOff>38100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171825" y="981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5</xdr:row>
      <xdr:rowOff>38100</xdr:rowOff>
    </xdr:to>
    <xdr:sp macro="" textlink="">
      <xdr:nvSpPr>
        <xdr:cNvPr id="12" name="Text Box 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3171825" y="981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596901</xdr:colOff>
      <xdr:row>0</xdr:row>
      <xdr:rowOff>9524</xdr:rowOff>
    </xdr:from>
    <xdr:to>
      <xdr:col>16</xdr:col>
      <xdr:colOff>438150</xdr:colOff>
      <xdr:row>2</xdr:row>
      <xdr:rowOff>9525</xdr:rowOff>
    </xdr:to>
    <xdr:sp macro="" textlink="">
      <xdr:nvSpPr>
        <xdr:cNvPr id="13" name="Rectangle 1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11912601" y="9524"/>
          <a:ext cx="1060449" cy="39052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Formato ED-02 </a:t>
          </a:r>
          <a:endParaRPr lang="es-MX" sz="1000" b="1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95250</xdr:colOff>
      <xdr:row>2</xdr:row>
      <xdr:rowOff>238125</xdr:rowOff>
    </xdr:from>
    <xdr:to>
      <xdr:col>17</xdr:col>
      <xdr:colOff>0</xdr:colOff>
      <xdr:row>2</xdr:row>
      <xdr:rowOff>514350</xdr:rowOff>
    </xdr:to>
    <xdr:sp macro="" textlink="">
      <xdr:nvSpPr>
        <xdr:cNvPr id="14" name="Rectangle 1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0715625" y="628650"/>
          <a:ext cx="2295525" cy="1905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HOJA:            1     DE: 1</a:t>
          </a:r>
        </a:p>
      </xdr:txBody>
    </xdr:sp>
    <xdr:clientData/>
  </xdr:twoCellAnchor>
  <xdr:twoCellAnchor>
    <xdr:from>
      <xdr:col>6</xdr:col>
      <xdr:colOff>257175</xdr:colOff>
      <xdr:row>5</xdr:row>
      <xdr:rowOff>9525</xdr:rowOff>
    </xdr:from>
    <xdr:to>
      <xdr:col>6</xdr:col>
      <xdr:colOff>485775</xdr:colOff>
      <xdr:row>6</xdr:row>
      <xdr:rowOff>19050</xdr:rowOff>
    </xdr:to>
    <xdr:sp macro="" textlink="">
      <xdr:nvSpPr>
        <xdr:cNvPr id="16" name="AutoShape 2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5210175" y="1152525"/>
          <a:ext cx="228600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6</xdr:col>
      <xdr:colOff>257175</xdr:colOff>
      <xdr:row>4</xdr:row>
      <xdr:rowOff>9525</xdr:rowOff>
    </xdr:from>
    <xdr:to>
      <xdr:col>6</xdr:col>
      <xdr:colOff>485775</xdr:colOff>
      <xdr:row>5</xdr:row>
      <xdr:rowOff>19050</xdr:rowOff>
    </xdr:to>
    <xdr:sp macro="" textlink="">
      <xdr:nvSpPr>
        <xdr:cNvPr id="19" name="AutoShape 3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5210175" y="990600"/>
          <a:ext cx="228600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47625</xdr:colOff>
      <xdr:row>9</xdr:row>
      <xdr:rowOff>66675</xdr:rowOff>
    </xdr:from>
    <xdr:to>
      <xdr:col>0</xdr:col>
      <xdr:colOff>276225</xdr:colOff>
      <xdr:row>10</xdr:row>
      <xdr:rowOff>76200</xdr:rowOff>
    </xdr:to>
    <xdr:sp macro="" textlink="">
      <xdr:nvSpPr>
        <xdr:cNvPr id="22" name="AutoShape 3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47625" y="1857375"/>
          <a:ext cx="228600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1</xdr:col>
      <xdr:colOff>342900</xdr:colOff>
      <xdr:row>9</xdr:row>
      <xdr:rowOff>57150</xdr:rowOff>
    </xdr:from>
    <xdr:to>
      <xdr:col>1</xdr:col>
      <xdr:colOff>571500</xdr:colOff>
      <xdr:row>10</xdr:row>
      <xdr:rowOff>66675</xdr:rowOff>
    </xdr:to>
    <xdr:sp macro="" textlink="">
      <xdr:nvSpPr>
        <xdr:cNvPr id="23" name="AutoShape 3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752475" y="1847850"/>
          <a:ext cx="228600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561975</xdr:colOff>
      <xdr:row>9</xdr:row>
      <xdr:rowOff>76200</xdr:rowOff>
    </xdr:from>
    <xdr:to>
      <xdr:col>2</xdr:col>
      <xdr:colOff>790575</xdr:colOff>
      <xdr:row>10</xdr:row>
      <xdr:rowOff>85725</xdr:rowOff>
    </xdr:to>
    <xdr:sp macro="" textlink="">
      <xdr:nvSpPr>
        <xdr:cNvPr id="24" name="AutoShape 3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1943100" y="1866900"/>
          <a:ext cx="228600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3</xdr:col>
      <xdr:colOff>104775</xdr:colOff>
      <xdr:row>9</xdr:row>
      <xdr:rowOff>76200</xdr:rowOff>
    </xdr:from>
    <xdr:to>
      <xdr:col>3</xdr:col>
      <xdr:colOff>333375</xdr:colOff>
      <xdr:row>10</xdr:row>
      <xdr:rowOff>85725</xdr:rowOff>
    </xdr:to>
    <xdr:sp macro="" textlink="">
      <xdr:nvSpPr>
        <xdr:cNvPr id="25" name="AutoShape 3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2847975" y="1866900"/>
          <a:ext cx="228600" cy="1714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4</xdr:col>
      <xdr:colOff>131209</xdr:colOff>
      <xdr:row>28</xdr:row>
      <xdr:rowOff>136062</xdr:rowOff>
    </xdr:from>
    <xdr:to>
      <xdr:col>6</xdr:col>
      <xdr:colOff>673875</xdr:colOff>
      <xdr:row>34</xdr:row>
      <xdr:rowOff>87463</xdr:rowOff>
    </xdr:to>
    <xdr:sp macro="" textlink="">
      <xdr:nvSpPr>
        <xdr:cNvPr id="26" name="Text Box 9">
          <a:extLst>
            <a:ext uri="{FF2B5EF4-FFF2-40B4-BE49-F238E27FC236}">
              <a16:creationId xmlns:a16="http://schemas.microsoft.com/office/drawing/2014/main" id="{D1723C45-31A4-4DA5-A5EA-4EBED48F36D3}"/>
            </a:ext>
          </a:extLst>
        </xdr:cNvPr>
        <xdr:cNvSpPr txBox="1">
          <a:spLocks noChangeArrowheads="1"/>
        </xdr:cNvSpPr>
      </xdr:nvSpPr>
      <xdr:spPr bwMode="auto">
        <a:xfrm>
          <a:off x="4576209" y="7960169"/>
          <a:ext cx="2322934" cy="90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L.C. ERIKA SORAYA VELEZ BERNAL.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JEFA DEL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DEPARTAMENTO 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CONTABILIDAD</a:t>
          </a:r>
          <a:endParaRPr lang="es-MX" sz="800">
            <a:effectLst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  Y PRESUPUESTO. </a:t>
          </a: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204105</xdr:colOff>
      <xdr:row>28</xdr:row>
      <xdr:rowOff>145781</xdr:rowOff>
    </xdr:from>
    <xdr:to>
      <xdr:col>4</xdr:col>
      <xdr:colOff>43735</xdr:colOff>
      <xdr:row>34</xdr:row>
      <xdr:rowOff>38867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BC330A8E-F4FA-4681-8895-F002426A32B4}"/>
            </a:ext>
          </a:extLst>
        </xdr:cNvPr>
        <xdr:cNvSpPr txBox="1">
          <a:spLocks noChangeArrowheads="1"/>
        </xdr:cNvSpPr>
      </xdr:nvSpPr>
      <xdr:spPr bwMode="auto">
        <a:xfrm>
          <a:off x="1893659" y="7969888"/>
          <a:ext cx="2595076" cy="845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MX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POR</a:t>
          </a:r>
          <a:endParaRPr lang="es-MX" sz="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JOSE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8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SALVADOR HERNANDEZ SALAS </a:t>
          </a:r>
        </a:p>
        <a:p>
          <a:pPr algn="ctr" rtl="1">
            <a:defRPr sz="1000"/>
          </a:pPr>
          <a:r>
            <a:rPr lang="es-MX" sz="8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JEFE DE LA OFICINA OBRAS Y MANTENIMIENTO</a:t>
          </a:r>
          <a:r>
            <a:rPr lang="es-MX" sz="1000" b="0" i="1" u="none" strike="noStrike">
              <a:effectLst/>
              <a:latin typeface="+mn-lt"/>
              <a:ea typeface="+mn-ea"/>
              <a:cs typeface="+mn-cs"/>
            </a:rPr>
            <a:t>.</a:t>
          </a:r>
          <a:r>
            <a:rPr lang="es-MX" sz="800"/>
            <a:t>  </a:t>
          </a: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	</a:t>
          </a:r>
        </a:p>
      </xdr:txBody>
    </xdr:sp>
    <xdr:clientData/>
  </xdr:twoCellAnchor>
  <xdr:twoCellAnchor>
    <xdr:from>
      <xdr:col>7</xdr:col>
      <xdr:colOff>278611</xdr:colOff>
      <xdr:row>28</xdr:row>
      <xdr:rowOff>155498</xdr:rowOff>
    </xdr:from>
    <xdr:to>
      <xdr:col>10</xdr:col>
      <xdr:colOff>152260</xdr:colOff>
      <xdr:row>34</xdr:row>
      <xdr:rowOff>106899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A070381A-848B-4300-AF25-73898AE63A62}"/>
            </a:ext>
          </a:extLst>
        </xdr:cNvPr>
        <xdr:cNvSpPr txBox="1">
          <a:spLocks noChangeArrowheads="1"/>
        </xdr:cNvSpPr>
      </xdr:nvSpPr>
      <xdr:spPr bwMode="auto">
        <a:xfrm>
          <a:off x="7365665" y="7979605"/>
          <a:ext cx="2322934" cy="90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APROBADO POR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MTRO.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RAFAEL ANTONIO CANCINO CALVO.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GENERAL DE ADMINISTRACIÒN Y FINANZAS.</a:t>
          </a: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579924</xdr:colOff>
      <xdr:row>29</xdr:row>
      <xdr:rowOff>4848</xdr:rowOff>
    </xdr:from>
    <xdr:to>
      <xdr:col>13</xdr:col>
      <xdr:colOff>657679</xdr:colOff>
      <xdr:row>34</xdr:row>
      <xdr:rowOff>115000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7AFCBD10-2954-4E9A-8CCB-FF39232C9D5C}"/>
            </a:ext>
          </a:extLst>
        </xdr:cNvPr>
        <xdr:cNvSpPr txBox="1">
          <a:spLocks noChangeArrowheads="1"/>
        </xdr:cNvSpPr>
      </xdr:nvSpPr>
      <xdr:spPr bwMode="auto">
        <a:xfrm>
          <a:off x="10116263" y="7987705"/>
          <a:ext cx="2322934" cy="903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JORGE</a:t>
          </a:r>
          <a:r>
            <a:rPr lang="es-MX" sz="800" b="1" i="0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VENTURA RENDON</a:t>
          </a: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ENCARGADO</a:t>
          </a:r>
          <a:r>
            <a:rPr lang="es-MX" sz="800" b="1" i="0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LA UNIDAD DE AUDITORIA INTERNA.</a:t>
          </a: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10</xdr:row>
      <xdr:rowOff>162984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1431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</xdr:colOff>
      <xdr:row>10</xdr:row>
      <xdr:rowOff>162984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0" y="21431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158750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158750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162984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315075" y="21431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162984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315075" y="21431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0" y="47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0" y="47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22</xdr:row>
      <xdr:rowOff>172509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0" y="6410325"/>
          <a:ext cx="76200" cy="372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22</xdr:row>
      <xdr:rowOff>172509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0" y="6410325"/>
          <a:ext cx="76200" cy="372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76200</xdr:colOff>
      <xdr:row>83</xdr:row>
      <xdr:rowOff>95251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0" y="22202775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76200</xdr:colOff>
      <xdr:row>83</xdr:row>
      <xdr:rowOff>95251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0" y="22202775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236009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236009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236009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236009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236009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236009</xdr:rowOff>
    </xdr:to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161926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161926</xdr:rowOff>
    </xdr:to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8" name="Text Box 4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76200</xdr:colOff>
      <xdr:row>83</xdr:row>
      <xdr:rowOff>127001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0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76200</xdr:colOff>
      <xdr:row>83</xdr:row>
      <xdr:rowOff>127001</xdr:rowOff>
    </xdr:to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0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</xdr:colOff>
      <xdr:row>83</xdr:row>
      <xdr:rowOff>127001</xdr:rowOff>
    </xdr:to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6315075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</xdr:colOff>
      <xdr:row>83</xdr:row>
      <xdr:rowOff>127001</xdr:rowOff>
    </xdr:to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6315075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76200</xdr:colOff>
      <xdr:row>83</xdr:row>
      <xdr:rowOff>127001</xdr:rowOff>
    </xdr:to>
    <xdr:sp macro="" textlink="">
      <xdr:nvSpPr>
        <xdr:cNvPr id="34" name="Text Box 4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7543800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76200</xdr:colOff>
      <xdr:row>83</xdr:row>
      <xdr:rowOff>127001</xdr:rowOff>
    </xdr:to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7543800" y="22202775"/>
          <a:ext cx="76200" cy="288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4548631</xdr:colOff>
      <xdr:row>81</xdr:row>
      <xdr:rowOff>0</xdr:rowOff>
    </xdr:from>
    <xdr:to>
      <xdr:col>2</xdr:col>
      <xdr:colOff>4221</xdr:colOff>
      <xdr:row>84</xdr:row>
      <xdr:rowOff>103973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548631" y="21897975"/>
          <a:ext cx="1770665" cy="589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2550583</xdr:colOff>
      <xdr:row>81</xdr:row>
      <xdr:rowOff>0</xdr:rowOff>
    </xdr:from>
    <xdr:to>
      <xdr:col>0</xdr:col>
      <xdr:colOff>4350780</xdr:colOff>
      <xdr:row>85</xdr:row>
      <xdr:rowOff>0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2550583" y="21897975"/>
          <a:ext cx="1800197" cy="668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0</xdr:col>
      <xdr:colOff>677312</xdr:colOff>
      <xdr:row>81</xdr:row>
      <xdr:rowOff>0</xdr:rowOff>
    </xdr:from>
    <xdr:to>
      <xdr:col>0</xdr:col>
      <xdr:colOff>2439437</xdr:colOff>
      <xdr:row>85</xdr:row>
      <xdr:rowOff>0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677312" y="21897975"/>
          <a:ext cx="1762125" cy="658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76200</xdr:colOff>
      <xdr:row>90</xdr:row>
      <xdr:rowOff>1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0" y="23393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76200</xdr:colOff>
      <xdr:row>90</xdr:row>
      <xdr:rowOff>1</xdr:rowOff>
    </xdr:to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0" y="23393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76200</xdr:colOff>
      <xdr:row>90</xdr:row>
      <xdr:rowOff>1</xdr:rowOff>
    </xdr:to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6315075" y="23393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76200</xdr:colOff>
      <xdr:row>90</xdr:row>
      <xdr:rowOff>1</xdr:rowOff>
    </xdr:to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6315075" y="23393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90972</xdr:colOff>
      <xdr:row>81</xdr:row>
      <xdr:rowOff>0</xdr:rowOff>
    </xdr:from>
    <xdr:to>
      <xdr:col>3</xdr:col>
      <xdr:colOff>1015951</xdr:colOff>
      <xdr:row>84</xdr:row>
      <xdr:rowOff>114355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6406047" y="21897975"/>
          <a:ext cx="2153704" cy="600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162984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162984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21167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21167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76200</xdr:colOff>
      <xdr:row>9</xdr:row>
      <xdr:rowOff>236010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0" y="1866900"/>
          <a:ext cx="76200" cy="35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76200</xdr:colOff>
      <xdr:row>9</xdr:row>
      <xdr:rowOff>236010</xdr:rowOff>
    </xdr:to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0" y="1866900"/>
          <a:ext cx="76200" cy="35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236010</xdr:rowOff>
    </xdr:to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6315075" y="1866900"/>
          <a:ext cx="76200" cy="350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183092</xdr:rowOff>
    </xdr:to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1</xdr:rowOff>
    </xdr:to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162984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38</xdr:row>
      <xdr:rowOff>162984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21167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</xdr:colOff>
      <xdr:row>39</xdr:row>
      <xdr:rowOff>21167</xdr:rowOff>
    </xdr:to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0" y="10601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0" y="13049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95250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0" y="130492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0" y="47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0" y="47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66676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66676</xdr:rowOff>
    </xdr:to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76200</xdr:colOff>
      <xdr:row>80</xdr:row>
      <xdr:rowOff>162984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0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76200</xdr:colOff>
      <xdr:row>80</xdr:row>
      <xdr:rowOff>162984</xdr:rowOff>
    </xdr:to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0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162984</xdr:rowOff>
    </xdr:to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6315075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80</xdr:row>
      <xdr:rowOff>162984</xdr:rowOff>
    </xdr:to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6315075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68792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50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68792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50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76200</xdr:colOff>
      <xdr:row>80</xdr:row>
      <xdr:rowOff>162984</xdr:rowOff>
    </xdr:to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5000625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76200</xdr:colOff>
      <xdr:row>80</xdr:row>
      <xdr:rowOff>162984</xdr:rowOff>
    </xdr:to>
    <xdr:sp macro="" textlink="">
      <xdr:nvSpPr>
        <xdr:cNvPr id="108" name="Text Box 5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5000625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66676</xdr:rowOff>
    </xdr:to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66676</xdr:rowOff>
    </xdr:to>
    <xdr:sp macro="" textlink="">
      <xdr:nvSpPr>
        <xdr:cNvPr id="110" name="Text Box 5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76200</xdr:colOff>
      <xdr:row>80</xdr:row>
      <xdr:rowOff>162984</xdr:rowOff>
    </xdr:to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7543800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76200</xdr:colOff>
      <xdr:row>80</xdr:row>
      <xdr:rowOff>162984</xdr:rowOff>
    </xdr:to>
    <xdr:sp macro="" textlink="">
      <xdr:nvSpPr>
        <xdr:cNvPr id="112" name="Text Box 5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7543800" y="214026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162984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0" y="211455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79</xdr:row>
      <xdr:rowOff>162984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0" y="211455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</xdr:colOff>
      <xdr:row>79</xdr:row>
      <xdr:rowOff>162984</xdr:rowOff>
    </xdr:to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5000625" y="211455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76200</xdr:colOff>
      <xdr:row>79</xdr:row>
      <xdr:rowOff>162984</xdr:rowOff>
    </xdr:to>
    <xdr:sp macro="" textlink="">
      <xdr:nvSpPr>
        <xdr:cNvPr id="116" name="Text Box 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5000625" y="211455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66676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66676</xdr:rowOff>
    </xdr:to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66676</xdr:rowOff>
    </xdr:to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122" name="Text Box 4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123" name="Text Box 5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124" name="Text Box 4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125" name="Text Box 5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126" name="Text Box 4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38" name="Text Box 4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39" name="Text Box 5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42" name="Text Box 4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43" name="Text Box 5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45" name="Text Box 5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46" name="Text Box 4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47" name="Text Box 5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48" name="Text Box 4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49" name="Text Box 5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50" name="Text Box 4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51" name="Text Box 5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60" name="Text Box 4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61" name="Text Box 5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65" name="Text Box 5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183092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73" name="Text Box 5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76" name="Text Box 4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183" name="Text Box 5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187" name="Text Box 5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1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90" name="Text Box 4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79</xdr:row>
      <xdr:rowOff>1</xdr:rowOff>
    </xdr:to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78</xdr:row>
      <xdr:rowOff>162984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76200</xdr:colOff>
      <xdr:row>78</xdr:row>
      <xdr:rowOff>162984</xdr:rowOff>
    </xdr:to>
    <xdr:sp macro="" textlink="">
      <xdr:nvSpPr>
        <xdr:cNvPr id="195" name="Text Box 5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631507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</xdr:colOff>
      <xdr:row>79</xdr:row>
      <xdr:rowOff>21167</xdr:rowOff>
    </xdr:to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0" y="208883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98" name="Text Box 4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199" name="Text Box 5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201" name="Text Box 5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79</xdr:row>
      <xdr:rowOff>1</xdr:rowOff>
    </xdr:to>
    <xdr:sp macro="" textlink="">
      <xdr:nvSpPr>
        <xdr:cNvPr id="203" name="Text Box 5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204" name="Text Box 4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76200</xdr:colOff>
      <xdr:row>78</xdr:row>
      <xdr:rowOff>162984</xdr:rowOff>
    </xdr:to>
    <xdr:sp macro="" textlink="">
      <xdr:nvSpPr>
        <xdr:cNvPr id="205" name="Text Box 5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7543800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206" name="Text Box 4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79</xdr:row>
      <xdr:rowOff>1</xdr:rowOff>
    </xdr:to>
    <xdr:sp macro="" textlink="">
      <xdr:nvSpPr>
        <xdr:cNvPr id="207" name="Text Box 5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208" name="Text Box 4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76200</xdr:colOff>
      <xdr:row>78</xdr:row>
      <xdr:rowOff>162984</xdr:rowOff>
    </xdr:to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5000625" y="20888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10" name="Text Box 4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11" name="Text Box 5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12" name="Text Box 4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13" name="Text Box 5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14" name="Text Box 4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15" name="Text Box 5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17" name="Text Box 5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18" name="Text Box 4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19" name="Text Box 5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21" name="Text Box 5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22" name="Text Box 4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24" name="Text Box 4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31" name="Text Box 5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32" name="Text Box 4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33" name="Text Box 5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34" name="Text Box 4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35" name="Text Box 5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36" name="Text Box 4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37" name="Text Box 5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38" name="Text Box 4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39" name="Text Box 5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42" name="Text Box 4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43" name="Text Box 5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44" name="Text Box 4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48" name="Text Box 4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49" name="Text Box 5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50" name="Text Box 4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52" name="Text Box 4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53" name="Text Box 5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54" name="Text Box 4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55" name="Text Box 5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56" name="Text Box 4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57" name="Text Box 5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58" name="Text Box 4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59" name="Text Box 5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61" name="Text Box 5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62" name="Text Box 4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63" name="Text Box 5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65" name="Text Box 5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39</xdr:row>
      <xdr:rowOff>1</xdr:rowOff>
    </xdr:to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76200</xdr:colOff>
      <xdr:row>38</xdr:row>
      <xdr:rowOff>162984</xdr:rowOff>
    </xdr:to>
    <xdr:sp macro="" textlink="">
      <xdr:nvSpPr>
        <xdr:cNvPr id="269" name="Text Box 5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631507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70" name="Text Box 4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71" name="Text Box 5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72" name="Text Box 4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73" name="Text Box 5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74" name="Text Box 4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1</xdr:rowOff>
    </xdr:to>
    <xdr:sp macro="" textlink="">
      <xdr:nvSpPr>
        <xdr:cNvPr id="275" name="Text Box 5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76" name="Text Box 4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38</xdr:row>
      <xdr:rowOff>162984</xdr:rowOff>
    </xdr:to>
    <xdr:sp macro="" textlink="">
      <xdr:nvSpPr>
        <xdr:cNvPr id="277" name="Text Box 5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9572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78" name="Text Box 4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1</xdr:rowOff>
    </xdr:to>
    <xdr:sp macro="" textlink="">
      <xdr:nvSpPr>
        <xdr:cNvPr id="279" name="Text Box 5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80" name="Text Box 4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38</xdr:row>
      <xdr:rowOff>162984</xdr:rowOff>
    </xdr:to>
    <xdr:sp macro="" textlink="">
      <xdr:nvSpPr>
        <xdr:cNvPr id="281" name="Text Box 5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5000625" y="106013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160867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160867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160867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160867</xdr:rowOff>
    </xdr:to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20110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0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20110</xdr:rowOff>
    </xdr:to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0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288" name="Text Box 4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289" name="Text Box 5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162984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25</xdr:row>
      <xdr:rowOff>162984</xdr:rowOff>
    </xdr:to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292" name="Text Box 4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293" name="Text Box 5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41276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0" y="7134225"/>
          <a:ext cx="76200" cy="374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</xdr:colOff>
      <xdr:row>25</xdr:row>
      <xdr:rowOff>41276</xdr:rowOff>
    </xdr:to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0" y="7134225"/>
          <a:ext cx="76200" cy="374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296" name="Text Box 4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297" name="Text Box 5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298" name="Text Box 4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299" name="Text Box 5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01" name="Text Box 5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03" name="Text Box 5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04" name="Text Box 4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05" name="Text Box 5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06" name="Text Box 4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07" name="Text Box 5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08" name="Text Box 4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09" name="Text Box 5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10" name="Text Box 4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11" name="Text Box 5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12" name="Text Box 4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13" name="Text Box 5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14" name="Text Box 4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15" name="Text Box 5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16" name="Text Box 4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17" name="Text Box 5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18" name="Text Box 4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19" name="Text Box 5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20" name="Text Box 4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21" name="Text Box 5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22" name="Text Box 4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23" name="Text Box 5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24" name="Text Box 4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25" name="Text Box 5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26" name="Text Box 4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27" name="Text Box 5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29" name="Text Box 5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30" name="Text Box 4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31" name="Text Box 5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32" name="Text Box 4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33" name="Text Box 5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34" name="Text Box 4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35" name="Text Box 5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36" name="Text Box 4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37" name="Text Box 5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38" name="Text Box 4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39" name="Text Box 5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40" name="Text Box 4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41" name="Text Box 5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43" name="Text Box 5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44" name="Text Box 4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45" name="Text Box 5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46" name="Text Box 4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47" name="Text Box 5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48" name="Text Box 4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49" name="Text Box 5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50" name="Text Box 4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52" name="Text Box 4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53" name="Text Box 5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54" name="Text Box 4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55" name="Text Box 5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56" name="Text Box 4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57" name="Text Box 5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58" name="Text Box 4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59" name="Text Box 5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60" name="Text Box 4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62" name="Text Box 4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64" name="Text Box 4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65" name="Text Box 5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162984</xdr:rowOff>
    </xdr:to>
    <xdr:sp macro="" textlink="">
      <xdr:nvSpPr>
        <xdr:cNvPr id="366" name="Text Box 4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631507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162984</xdr:rowOff>
    </xdr:to>
    <xdr:sp macro="" textlink="">
      <xdr:nvSpPr>
        <xdr:cNvPr id="367" name="Text Box 5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631507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68" name="Text Box 4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69" name="Text Box 5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26</xdr:row>
      <xdr:rowOff>162984</xdr:rowOff>
    </xdr:to>
    <xdr:sp macro="" textlink="">
      <xdr:nvSpPr>
        <xdr:cNvPr id="370" name="Text Box 4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500062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26</xdr:row>
      <xdr:rowOff>162984</xdr:rowOff>
    </xdr:to>
    <xdr:sp macro="" textlink="">
      <xdr:nvSpPr>
        <xdr:cNvPr id="371" name="Text Box 5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500062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72" name="Text Box 4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73" name="Text Box 5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162984</xdr:rowOff>
    </xdr:to>
    <xdr:sp macro="" textlink="">
      <xdr:nvSpPr>
        <xdr:cNvPr id="374" name="Text Box 4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957262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76200</xdr:colOff>
      <xdr:row>26</xdr:row>
      <xdr:rowOff>162984</xdr:rowOff>
    </xdr:to>
    <xdr:sp macro="" textlink="">
      <xdr:nvSpPr>
        <xdr:cNvPr id="375" name="Text Box 5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9572625" y="76295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76" name="Text Box 4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25</xdr:row>
      <xdr:rowOff>20110</xdr:rowOff>
    </xdr:to>
    <xdr:sp macro="" textlink="">
      <xdr:nvSpPr>
        <xdr:cNvPr id="377" name="Text Box 5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631507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162984</xdr:rowOff>
    </xdr:to>
    <xdr:sp macro="" textlink="">
      <xdr:nvSpPr>
        <xdr:cNvPr id="379" name="Text Box 5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631507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80" name="Text Box 4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81" name="Text Box 5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83" name="Text Box 5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84" name="Text Box 4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25</xdr:row>
      <xdr:rowOff>20110</xdr:rowOff>
    </xdr:to>
    <xdr:sp macro="" textlink="">
      <xdr:nvSpPr>
        <xdr:cNvPr id="385" name="Text Box 5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9572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86" name="Text Box 4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162984</xdr:rowOff>
    </xdr:to>
    <xdr:sp macro="" textlink="">
      <xdr:nvSpPr>
        <xdr:cNvPr id="387" name="Text Box 5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9572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88" name="Text Box 4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25</xdr:row>
      <xdr:rowOff>20110</xdr:rowOff>
    </xdr:to>
    <xdr:sp macro="" textlink="">
      <xdr:nvSpPr>
        <xdr:cNvPr id="389" name="Text Box 5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5000625" y="7134225"/>
          <a:ext cx="76200" cy="353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</xdr:colOff>
      <xdr:row>25</xdr:row>
      <xdr:rowOff>162984</xdr:rowOff>
    </xdr:to>
    <xdr:sp macro="" textlink="">
      <xdr:nvSpPr>
        <xdr:cNvPr id="391" name="Text Box 5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5000625" y="7381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158750</xdr:rowOff>
    </xdr:to>
    <xdr:sp macro="" textlink="">
      <xdr:nvSpPr>
        <xdr:cNvPr id="392" name="Text Box 4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158750</xdr:rowOff>
    </xdr:to>
    <xdr:sp macro="" textlink="">
      <xdr:nvSpPr>
        <xdr:cNvPr id="393" name="Text Box 5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236009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236009</xdr:rowOff>
    </xdr:to>
    <xdr:sp macro="" textlink="">
      <xdr:nvSpPr>
        <xdr:cNvPr id="395" name="Text Box 3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236009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236009</xdr:rowOff>
    </xdr:to>
    <xdr:sp macro="" textlink="">
      <xdr:nvSpPr>
        <xdr:cNvPr id="397" name="Text Box 3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236009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236009</xdr:rowOff>
    </xdr:to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31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161926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161926</xdr:rowOff>
    </xdr:to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09" name="Text Box 5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13" name="Text Box 5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162984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162984</xdr:rowOff>
    </xdr:to>
    <xdr:sp macro="" textlink="">
      <xdr:nvSpPr>
        <xdr:cNvPr id="415" name="Text Box 3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16" name="Text Box 4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17" name="Text Box 5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21167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21167</xdr:rowOff>
    </xdr:to>
    <xdr:sp macro="" textlink="">
      <xdr:nvSpPr>
        <xdr:cNvPr id="419" name="Text Box 3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183092</xdr:rowOff>
    </xdr:to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1</xdr:rowOff>
    </xdr:to>
    <xdr:sp macro="" textlink="">
      <xdr:nvSpPr>
        <xdr:cNvPr id="425" name="Text Box 3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26" name="Text Box 4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27" name="Text Box 5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162984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63</xdr:row>
      <xdr:rowOff>162984</xdr:rowOff>
    </xdr:to>
    <xdr:sp macro="" textlink="">
      <xdr:nvSpPr>
        <xdr:cNvPr id="429" name="Text Box 3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30" name="Text Box 4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31" name="Text Box 5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21167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</xdr:colOff>
      <xdr:row>64</xdr:row>
      <xdr:rowOff>21167</xdr:rowOff>
    </xdr:to>
    <xdr:sp macro="" textlink="">
      <xdr:nvSpPr>
        <xdr:cNvPr id="433" name="Text Box 3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0" y="170307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34" name="Text Box 4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35" name="Text Box 5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36" name="Text Box 4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37" name="Text Box 5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38" name="Text Box 4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39" name="Text Box 5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40" name="Text Box 4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41" name="Text Box 5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42" name="Text Box 4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43" name="Text Box 5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44" name="Text Box 4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45" name="Text Box 5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46" name="Text Box 4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47" name="Text Box 5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48" name="Text Box 4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49" name="Text Box 5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50" name="Text Box 4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51" name="Text Box 5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52" name="Text Box 4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53" name="Text Box 5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54" name="Text Box 4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55" name="Text Box 5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56" name="Text Box 4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57" name="Text Box 5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58" name="Text Box 4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59" name="Text Box 5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60" name="Text Box 4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61" name="Text Box 5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62" name="Text Box 4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63" name="Text Box 5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64" name="Text Box 4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65" name="Text Box 5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66" name="Text Box 4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67" name="Text Box 5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68" name="Text Box 4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69" name="Text Box 5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70" name="Text Box 4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71" name="Text Box 5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72" name="Text Box 4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73" name="Text Box 5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74" name="Text Box 4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75" name="Text Box 5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76" name="Text Box 4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77" name="Text Box 5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78" name="Text Box 4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79" name="Text Box 5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80" name="Text Box 4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81" name="Text Box 5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82" name="Text Box 4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83" name="Text Box 5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84" name="Text Box 4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85" name="Text Box 5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86" name="Text Box 4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487" name="Text Box 5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88" name="Text Box 4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489" name="Text Box 5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90" name="Text Box 4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491" name="Text Box 5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92" name="Text Box 4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493" name="Text Box 5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94" name="Text Box 4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95" name="Text Box 5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96" name="Text Box 4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497" name="Text Box 5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499" name="Text Box 5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00" name="Text Box 4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01" name="Text Box 5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502" name="Text Box 4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503" name="Text Box 5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504" name="Text Box 4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505" name="Text Box 5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06" name="Text Box 4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07" name="Text Box 5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08" name="Text Box 4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09" name="Text Box 5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510" name="Text Box 4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511" name="Text Box 5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512" name="Text Box 4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513" name="Text Box 5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514" name="Text Box 4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64</xdr:row>
      <xdr:rowOff>1</xdr:rowOff>
    </xdr:to>
    <xdr:sp macro="" textlink="">
      <xdr:nvSpPr>
        <xdr:cNvPr id="515" name="Text Box 5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516" name="Text Box 4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76200</xdr:colOff>
      <xdr:row>63</xdr:row>
      <xdr:rowOff>162984</xdr:rowOff>
    </xdr:to>
    <xdr:sp macro="" textlink="">
      <xdr:nvSpPr>
        <xdr:cNvPr id="517" name="Text Box 5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631507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18" name="Text Box 4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19" name="Text Box 5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20" name="Text Box 4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21" name="Text Box 5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522" name="Text Box 4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64</xdr:row>
      <xdr:rowOff>1</xdr:rowOff>
    </xdr:to>
    <xdr:sp macro="" textlink="">
      <xdr:nvSpPr>
        <xdr:cNvPr id="523" name="Text Box 5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524" name="Text Box 4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76200</xdr:colOff>
      <xdr:row>63</xdr:row>
      <xdr:rowOff>162984</xdr:rowOff>
    </xdr:to>
    <xdr:sp macro="" textlink="">
      <xdr:nvSpPr>
        <xdr:cNvPr id="525" name="Text Box 5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9572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26" name="Text Box 4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64</xdr:row>
      <xdr:rowOff>1</xdr:rowOff>
    </xdr:to>
    <xdr:sp macro="" textlink="">
      <xdr:nvSpPr>
        <xdr:cNvPr id="527" name="Text Box 5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28" name="Text Box 4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76200</xdr:colOff>
      <xdr:row>63</xdr:row>
      <xdr:rowOff>162984</xdr:rowOff>
    </xdr:to>
    <xdr:sp macro="" textlink="">
      <xdr:nvSpPr>
        <xdr:cNvPr id="529" name="Text Box 5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5000625" y="1703070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76200</xdr:colOff>
      <xdr:row>41</xdr:row>
      <xdr:rowOff>1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76200</xdr:colOff>
      <xdr:row>41</xdr:row>
      <xdr:rowOff>1</xdr:rowOff>
    </xdr:to>
    <xdr:sp macro="" textlink="">
      <xdr:nvSpPr>
        <xdr:cNvPr id="531" name="Text Box 3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32" name="Text Box 4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33" name="Text Box 5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76200</xdr:colOff>
      <xdr:row>41</xdr:row>
      <xdr:rowOff>162984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76200</xdr:colOff>
      <xdr:row>41</xdr:row>
      <xdr:rowOff>162984</xdr:rowOff>
    </xdr:to>
    <xdr:sp macro="" textlink="">
      <xdr:nvSpPr>
        <xdr:cNvPr id="535" name="Text Box 3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36" name="Text Box 4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37" name="Text Box 5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76200</xdr:colOff>
      <xdr:row>41</xdr:row>
      <xdr:rowOff>21167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0" y="1111567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76200</xdr:colOff>
      <xdr:row>41</xdr:row>
      <xdr:rowOff>21167</xdr:rowOff>
    </xdr:to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0" y="1111567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40" name="Text Box 4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41" name="Text Box 5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42" name="Text Box 4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43" name="Text Box 5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44" name="Text Box 4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45" name="Text Box 5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46" name="Text Box 4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47" name="Text Box 5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48" name="Text Box 4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49" name="Text Box 5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50" name="Text Box 4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51" name="Text Box 5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53" name="Text Box 5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54" name="Text Box 4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55" name="Text Box 5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56" name="Text Box 4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57" name="Text Box 5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58" name="Text Box 4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59" name="Text Box 5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0" name="Text Box 4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1" name="Text Box 5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62" name="Text Box 4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63" name="Text Box 5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5" name="Text Box 5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66" name="Text Box 4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67" name="Text Box 5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8" name="Text Box 4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69" name="Text Box 5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71" name="Text Box 5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72" name="Text Box 4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73" name="Text Box 5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74" name="Text Box 4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75" name="Text Box 5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76" name="Text Box 4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77" name="Text Box 5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78" name="Text Box 4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79" name="Text Box 5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80" name="Text Box 4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81" name="Text Box 5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82" name="Text Box 4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83" name="Text Box 5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85" name="Text Box 5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86" name="Text Box 4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87" name="Text Box 5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88" name="Text Box 4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89" name="Text Box 5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90" name="Text Box 4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91" name="Text Box 5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92" name="Text Box 4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593" name="Text Box 5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94" name="Text Box 4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595" name="Text Box 5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96" name="Text Box 4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597" name="Text Box 5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98" name="Text Box 4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599" name="Text Box 5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0" name="Text Box 4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1" name="Text Box 5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02" name="Text Box 4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03" name="Text Box 5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4" name="Text Box 4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5" name="Text Box 5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07" name="Text Box 5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09" name="Text Box 5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76200</xdr:colOff>
      <xdr:row>42</xdr:row>
      <xdr:rowOff>162984</xdr:rowOff>
    </xdr:to>
    <xdr:sp macro="" textlink="">
      <xdr:nvSpPr>
        <xdr:cNvPr id="610" name="Text Box 4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6315075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76200</xdr:colOff>
      <xdr:row>42</xdr:row>
      <xdr:rowOff>162984</xdr:rowOff>
    </xdr:to>
    <xdr:sp macro="" textlink="">
      <xdr:nvSpPr>
        <xdr:cNvPr id="611" name="Text Box 5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6315075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13" name="Text Box 5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42</xdr:row>
      <xdr:rowOff>162984</xdr:rowOff>
    </xdr:to>
    <xdr:sp macro="" textlink="">
      <xdr:nvSpPr>
        <xdr:cNvPr id="614" name="Text Box 4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5000625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76200</xdr:colOff>
      <xdr:row>42</xdr:row>
      <xdr:rowOff>162984</xdr:rowOff>
    </xdr:to>
    <xdr:sp macro="" textlink="">
      <xdr:nvSpPr>
        <xdr:cNvPr id="615" name="Text Box 5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5000625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616" name="Text Box 4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617" name="Text Box 5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162984</xdr:rowOff>
    </xdr:to>
    <xdr:sp macro="" textlink="">
      <xdr:nvSpPr>
        <xdr:cNvPr id="618" name="Text Box 4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7543800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162984</xdr:rowOff>
    </xdr:to>
    <xdr:sp macro="" textlink="">
      <xdr:nvSpPr>
        <xdr:cNvPr id="619" name="Text Box 5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7543800" y="1163002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20" name="Text Box 4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21" name="Text Box 5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22" name="Text Box 4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23" name="Text Box 5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24" name="Text Box 4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25" name="Text Box 5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26" name="Text Box 4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27" name="Text Box 5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628" name="Text Box 4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41</xdr:row>
      <xdr:rowOff>1</xdr:rowOff>
    </xdr:to>
    <xdr:sp macro="" textlink="">
      <xdr:nvSpPr>
        <xdr:cNvPr id="629" name="Text Box 5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7543800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630" name="Text Box 4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162984</xdr:rowOff>
    </xdr:to>
    <xdr:sp macro="" textlink="">
      <xdr:nvSpPr>
        <xdr:cNvPr id="631" name="Text Box 5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7543800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41</xdr:row>
      <xdr:rowOff>1</xdr:rowOff>
    </xdr:to>
    <xdr:sp macro="" textlink="">
      <xdr:nvSpPr>
        <xdr:cNvPr id="633" name="Text Box 5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631507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34" name="Text Box 4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162984</xdr:rowOff>
    </xdr:to>
    <xdr:sp macro="" textlink="">
      <xdr:nvSpPr>
        <xdr:cNvPr id="635" name="Text Box 5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631507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41</xdr:row>
      <xdr:rowOff>1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500062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41</xdr:row>
      <xdr:rowOff>1</xdr:rowOff>
    </xdr:to>
    <xdr:sp macro="" textlink="">
      <xdr:nvSpPr>
        <xdr:cNvPr id="637" name="Text Box 3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5000625" y="11115675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76200</xdr:colOff>
      <xdr:row>41</xdr:row>
      <xdr:rowOff>162984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500062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76200</xdr:colOff>
      <xdr:row>41</xdr:row>
      <xdr:rowOff>162984</xdr:rowOff>
    </xdr:to>
    <xdr:sp macro="" textlink="">
      <xdr:nvSpPr>
        <xdr:cNvPr id="639" name="Text Box 3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5000625" y="113728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41</xdr:row>
      <xdr:rowOff>21167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5000625" y="1111567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76200</xdr:colOff>
      <xdr:row>41</xdr:row>
      <xdr:rowOff>21167</xdr:rowOff>
    </xdr:to>
    <xdr:sp macro="" textlink="">
      <xdr:nvSpPr>
        <xdr:cNvPr id="641" name="Text Box 3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5000625" y="1111567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16</xdr:row>
      <xdr:rowOff>183092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0" y="3990975"/>
          <a:ext cx="76200" cy="383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16</xdr:row>
      <xdr:rowOff>183092</xdr:rowOff>
    </xdr:to>
    <xdr:sp macro="" textlink="">
      <xdr:nvSpPr>
        <xdr:cNvPr id="643" name="Text Box 3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0" y="3990975"/>
          <a:ext cx="76200" cy="383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16</xdr:row>
      <xdr:rowOff>183092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0" y="3990975"/>
          <a:ext cx="76200" cy="383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16</xdr:row>
      <xdr:rowOff>183092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0" y="3990975"/>
          <a:ext cx="76200" cy="383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17</xdr:row>
      <xdr:rowOff>257176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0" y="4352925"/>
          <a:ext cx="76200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17</xdr:row>
      <xdr:rowOff>257176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0" y="4352925"/>
          <a:ext cx="76200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257176</xdr:rowOff>
    </xdr:to>
    <xdr:sp macro="" textlink="">
      <xdr:nvSpPr>
        <xdr:cNvPr id="648" name="Text Box 4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6315075" y="4352925"/>
          <a:ext cx="76200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</xdr:colOff>
      <xdr:row>17</xdr:row>
      <xdr:rowOff>257176</xdr:rowOff>
    </xdr:to>
    <xdr:sp macro="" textlink="">
      <xdr:nvSpPr>
        <xdr:cNvPr id="649" name="Text Box 5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6315075" y="4352925"/>
          <a:ext cx="76200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162984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0" y="4714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</xdr:colOff>
      <xdr:row>18</xdr:row>
      <xdr:rowOff>162984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0" y="4714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162984</xdr:rowOff>
    </xdr:to>
    <xdr:sp macro="" textlink="">
      <xdr:nvSpPr>
        <xdr:cNvPr id="652" name="Text Box 4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6315075" y="4714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18</xdr:row>
      <xdr:rowOff>162984</xdr:rowOff>
    </xdr:to>
    <xdr:sp macro="" textlink="">
      <xdr:nvSpPr>
        <xdr:cNvPr id="653" name="Text Box 5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6315075" y="47148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17</xdr:row>
      <xdr:rowOff>278342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0" y="4352925"/>
          <a:ext cx="76200" cy="478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17</xdr:row>
      <xdr:rowOff>278342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0" y="4352925"/>
          <a:ext cx="76200" cy="478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172508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372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</xdr:colOff>
      <xdr:row>23</xdr:row>
      <xdr:rowOff>172508</xdr:rowOff>
    </xdr:to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0" y="6772275"/>
          <a:ext cx="76200" cy="372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22</xdr:row>
      <xdr:rowOff>172509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0" y="6410325"/>
          <a:ext cx="76200" cy="372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</xdr:colOff>
      <xdr:row>22</xdr:row>
      <xdr:rowOff>172509</xdr:rowOff>
    </xdr:to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0" y="6410325"/>
          <a:ext cx="76200" cy="372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1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1</xdr:rowOff>
    </xdr:to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62" name="Text Box 4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63" name="Text Box 5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76200</xdr:colOff>
      <xdr:row>68</xdr:row>
      <xdr:rowOff>162984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76200</xdr:colOff>
      <xdr:row>68</xdr:row>
      <xdr:rowOff>162984</xdr:rowOff>
    </xdr:to>
    <xdr:sp macro="" textlink="">
      <xdr:nvSpPr>
        <xdr:cNvPr id="665" name="Text Box 3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66" name="Text Box 4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67" name="Text Box 5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21167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0" y="180594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21167</xdr:rowOff>
    </xdr:to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0" y="18059400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70" name="Text Box 4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71" name="Text Box 5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72" name="Text Box 4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73" name="Text Box 5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675" name="Text Box 5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676" name="Text Box 4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677" name="Text Box 5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678" name="Text Box 4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679" name="Text Box 5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681" name="Text Box 5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83" name="Text Box 5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85" name="Text Box 5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86" name="Text Box 4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87" name="Text Box 5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88" name="Text Box 4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89" name="Text Box 5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90" name="Text Box 4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91" name="Text Box 5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92" name="Text Box 4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693" name="Text Box 5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94" name="Text Box 4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695" name="Text Box 5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96" name="Text Box 4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697" name="Text Box 5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98" name="Text Box 4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699" name="Text Box 5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01" name="Text Box 5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03" name="Text Box 5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05" name="Text Box 5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07" name="Text Box 5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08" name="Text Box 4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09" name="Text Box 5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10" name="Text Box 4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11" name="Text Box 5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13" name="Text Box 5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14" name="Text Box 4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15" name="Text Box 5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16" name="Text Box 4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17" name="Text Box 5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18" name="Text Box 4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19" name="Text Box 5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20" name="Text Box 4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21" name="Text Box 5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23" name="Text Box 5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25" name="Text Box 5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26" name="Text Box 4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27" name="Text Box 5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28" name="Text Box 4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29" name="Text Box 5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30" name="Text Box 4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31" name="Text Box 5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33" name="Text Box 5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35" name="Text Box 5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36" name="Text Box 4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37" name="Text Box 5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38" name="Text Box 4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39" name="Text Box 5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162984</xdr:rowOff>
    </xdr:to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6315075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76200</xdr:colOff>
      <xdr:row>69</xdr:row>
      <xdr:rowOff>162984</xdr:rowOff>
    </xdr:to>
    <xdr:sp macro="" textlink="">
      <xdr:nvSpPr>
        <xdr:cNvPr id="741" name="Text Box 5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6315075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42" name="Text Box 4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43" name="Text Box 5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162984</xdr:rowOff>
    </xdr:to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5000625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76200</xdr:colOff>
      <xdr:row>69</xdr:row>
      <xdr:rowOff>162984</xdr:rowOff>
    </xdr:to>
    <xdr:sp macro="" textlink="">
      <xdr:nvSpPr>
        <xdr:cNvPr id="745" name="Text Box 5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5000625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47" name="Text Box 5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162984</xdr:rowOff>
    </xdr:to>
    <xdr:sp macro="" textlink="">
      <xdr:nvSpPr>
        <xdr:cNvPr id="748" name="Text Box 4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7543800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162984</xdr:rowOff>
    </xdr:to>
    <xdr:sp macro="" textlink="">
      <xdr:nvSpPr>
        <xdr:cNvPr id="749" name="Text Box 5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7543800" y="18573750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68</xdr:row>
      <xdr:rowOff>1</xdr:rowOff>
    </xdr:to>
    <xdr:sp macro="" textlink="">
      <xdr:nvSpPr>
        <xdr:cNvPr id="751" name="Text Box 5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631507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52" name="Text Box 4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162984</xdr:rowOff>
    </xdr:to>
    <xdr:sp macro="" textlink="">
      <xdr:nvSpPr>
        <xdr:cNvPr id="753" name="Text Box 5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631507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55" name="Text Box 5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56" name="Text Box 4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57" name="Text Box 5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68</xdr:row>
      <xdr:rowOff>1</xdr:rowOff>
    </xdr:to>
    <xdr:sp macro="" textlink="">
      <xdr:nvSpPr>
        <xdr:cNvPr id="759" name="Text Box 5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7543800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60" name="Text Box 4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162984</xdr:rowOff>
    </xdr:to>
    <xdr:sp macro="" textlink="">
      <xdr:nvSpPr>
        <xdr:cNvPr id="761" name="Text Box 5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7543800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62" name="Text Box 4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76200</xdr:colOff>
      <xdr:row>68</xdr:row>
      <xdr:rowOff>1</xdr:rowOff>
    </xdr:to>
    <xdr:sp macro="" textlink="">
      <xdr:nvSpPr>
        <xdr:cNvPr id="763" name="Text Box 5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5000625" y="180594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64" name="Text Box 4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76200</xdr:colOff>
      <xdr:row>68</xdr:row>
      <xdr:rowOff>162984</xdr:rowOff>
    </xdr:to>
    <xdr:sp macro="" textlink="">
      <xdr:nvSpPr>
        <xdr:cNvPr id="765" name="Text Box 5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5000625" y="18316575"/>
          <a:ext cx="76200" cy="201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67</xdr:row>
      <xdr:rowOff>144992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0" y="178022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</xdr:colOff>
      <xdr:row>67</xdr:row>
      <xdr:rowOff>144992</xdr:rowOff>
    </xdr:to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0" y="17802225"/>
          <a:ext cx="7620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0</xdr:rowOff>
    </xdr:from>
    <xdr:to>
      <xdr:col>1</xdr:col>
      <xdr:colOff>1041400</xdr:colOff>
      <xdr:row>1</xdr:row>
      <xdr:rowOff>8012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61925"/>
          <a:ext cx="1327150" cy="8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17</xdr:col>
      <xdr:colOff>400419</xdr:colOff>
      <xdr:row>1</xdr:row>
      <xdr:rowOff>4591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96350" y="161925"/>
          <a:ext cx="6039219" cy="4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1</xdr:row>
      <xdr:rowOff>0</xdr:rowOff>
    </xdr:from>
    <xdr:to>
      <xdr:col>1</xdr:col>
      <xdr:colOff>1041400</xdr:colOff>
      <xdr:row>1</xdr:row>
      <xdr:rowOff>8012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61925"/>
          <a:ext cx="1327150" cy="8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16</xdr:col>
      <xdr:colOff>705219</xdr:colOff>
      <xdr:row>1</xdr:row>
      <xdr:rowOff>4591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86750" y="161925"/>
          <a:ext cx="6039219" cy="4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146326</xdr:rowOff>
    </xdr:from>
    <xdr:to>
      <xdr:col>10</xdr:col>
      <xdr:colOff>514349</xdr:colOff>
      <xdr:row>47</xdr:row>
      <xdr:rowOff>0</xdr:rowOff>
    </xdr:to>
    <xdr:sp macro="" textlink="">
      <xdr:nvSpPr>
        <xdr:cNvPr id="6" name="11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0" y="9052201"/>
          <a:ext cx="10868024" cy="179677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lang="es-ES" sz="11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Instructivo de llenado:</a:t>
          </a:r>
        </a:p>
        <a:p>
          <a:pPr marL="0" indent="0" algn="l"/>
          <a:r>
            <a:rPr lang="es-MX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(1).- Anote el número progresivo que se le asignó a la acción, el cual deberá servir para identificar a  la acción en el resto de documentos que integran el informe.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(2).-Anote el nombre del fondo o programa y en su caso, subprograma que corresponda.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(3).-Anote el nombre de la  acción y/o actividad.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(4).-Anote los detalles de la dirección que permitan ubicar el sitio en donde se ejecutará la acción o actividad.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(5).-Anote el importe total de la acción y/o actividad (columna formulada).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(6).- Anote los importes por concepto de origen del recurso (Federal, Estatal y Propios).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(7).-Anote la unidad de medida y cantidad de las metas programadas.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(8).-Anote el número de beneficiarios de la acción y/o actividad.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(9).- Corresponde a sumas totales (fila formulada).</a:t>
          </a:r>
        </a:p>
        <a:p>
          <a:pPr marL="0" indent="0" algn="l"/>
          <a:endParaRPr lang="es-ES" sz="1100" b="1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1225225</xdr:colOff>
      <xdr:row>23</xdr:row>
      <xdr:rowOff>152400</xdr:rowOff>
    </xdr:from>
    <xdr:to>
      <xdr:col>3</xdr:col>
      <xdr:colOff>1185959</xdr:colOff>
      <xdr:row>29</xdr:row>
      <xdr:rowOff>84751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FAF0B4DA-CA94-432E-A0F8-F73A31625BB6}"/>
            </a:ext>
          </a:extLst>
        </xdr:cNvPr>
        <xdr:cNvSpPr txBox="1">
          <a:spLocks noChangeArrowheads="1"/>
        </xdr:cNvSpPr>
      </xdr:nvSpPr>
      <xdr:spPr bwMode="auto">
        <a:xfrm>
          <a:off x="3120700" y="7115175"/>
          <a:ext cx="2322934" cy="90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L.C. ERIKA SORAYA VELEZ BERNAL.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JEFA DEL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DEPARTAMENTO 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CONTABILIDAD</a:t>
          </a:r>
          <a:endParaRPr lang="es-MX" sz="800">
            <a:effectLst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  Y PRESUPUESTO. </a:t>
          </a: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219075</xdr:colOff>
      <xdr:row>23</xdr:row>
      <xdr:rowOff>133544</xdr:rowOff>
    </xdr:from>
    <xdr:to>
      <xdr:col>2</xdr:col>
      <xdr:colOff>918676</xdr:colOff>
      <xdr:row>29</xdr:row>
      <xdr:rowOff>7580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22536628-C2EF-4C2C-8E9A-72238159AC2D}"/>
            </a:ext>
          </a:extLst>
        </xdr:cNvPr>
        <xdr:cNvSpPr txBox="1">
          <a:spLocks noChangeArrowheads="1"/>
        </xdr:cNvSpPr>
      </xdr:nvSpPr>
      <xdr:spPr bwMode="auto">
        <a:xfrm>
          <a:off x="219075" y="7096319"/>
          <a:ext cx="2595076" cy="845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MX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POR</a:t>
          </a:r>
          <a:endParaRPr lang="es-MX" sz="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JOSE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8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SALVADOR HERNANDEZ SALAS </a:t>
          </a:r>
        </a:p>
        <a:p>
          <a:pPr algn="ctr" rtl="1">
            <a:defRPr sz="1000"/>
          </a:pPr>
          <a:r>
            <a:rPr lang="es-MX" sz="8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JEFE DE LA OFICINA OBRAS Y MANTENIMIENTO</a:t>
          </a:r>
          <a:r>
            <a:rPr lang="es-MX" sz="1000" b="0" i="1" u="none" strike="noStrike">
              <a:effectLst/>
              <a:latin typeface="+mn-lt"/>
              <a:ea typeface="+mn-ea"/>
              <a:cs typeface="+mn-cs"/>
            </a:rPr>
            <a:t>.</a:t>
          </a:r>
          <a:r>
            <a:rPr lang="es-MX" sz="800"/>
            <a:t>  </a:t>
          </a: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	</a:t>
          </a:r>
        </a:p>
      </xdr:txBody>
    </xdr:sp>
    <xdr:clientData/>
  </xdr:twoCellAnchor>
  <xdr:twoCellAnchor>
    <xdr:from>
      <xdr:col>4</xdr:col>
      <xdr:colOff>280881</xdr:colOff>
      <xdr:row>23</xdr:row>
      <xdr:rowOff>143261</xdr:rowOff>
    </xdr:from>
    <xdr:to>
      <xdr:col>7</xdr:col>
      <xdr:colOff>108265</xdr:colOff>
      <xdr:row>29</xdr:row>
      <xdr:rowOff>75612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D5C7FAE1-7E16-4B6C-8D9D-C27F9E95ADF5}"/>
            </a:ext>
          </a:extLst>
        </xdr:cNvPr>
        <xdr:cNvSpPr txBox="1">
          <a:spLocks noChangeArrowheads="1"/>
        </xdr:cNvSpPr>
      </xdr:nvSpPr>
      <xdr:spPr bwMode="auto">
        <a:xfrm>
          <a:off x="6014931" y="7106036"/>
          <a:ext cx="2456284" cy="90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APROBADO POR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MTRO.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RAFAEL ANTONIO CANCINO CALVO.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GENERAL DE ADMINISTRACIÒN Y FINANZAS.</a:t>
          </a: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212079</xdr:colOff>
      <xdr:row>24</xdr:row>
      <xdr:rowOff>774</xdr:rowOff>
    </xdr:from>
    <xdr:to>
      <xdr:col>10</xdr:col>
      <xdr:colOff>544288</xdr:colOff>
      <xdr:row>29</xdr:row>
      <xdr:rowOff>161924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F3497615-A431-48EC-B1BC-CC4FA2EEE66A}"/>
            </a:ext>
          </a:extLst>
        </xdr:cNvPr>
        <xdr:cNvSpPr txBox="1">
          <a:spLocks noChangeArrowheads="1"/>
        </xdr:cNvSpPr>
      </xdr:nvSpPr>
      <xdr:spPr bwMode="auto">
        <a:xfrm>
          <a:off x="8575029" y="7125474"/>
          <a:ext cx="2322934" cy="97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</a:t>
          </a:r>
          <a:r>
            <a:rPr lang="es-MX" sz="800" b="1" i="0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 ADELAIDO RODRIGUEZ GUTIERREZ.</a:t>
          </a: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ENCARGADO</a:t>
          </a:r>
          <a:r>
            <a:rPr lang="es-MX" sz="800" b="1" i="0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LA UNIDAD DE AUDITORIA INTERNA.</a:t>
          </a: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0</xdr:rowOff>
    </xdr:from>
    <xdr:to>
      <xdr:col>2</xdr:col>
      <xdr:colOff>174625</xdr:colOff>
      <xdr:row>0</xdr:row>
      <xdr:rowOff>8012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0"/>
          <a:ext cx="1327150" cy="8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27</xdr:col>
      <xdr:colOff>371844</xdr:colOff>
      <xdr:row>0</xdr:row>
      <xdr:rowOff>4591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5825" y="0"/>
          <a:ext cx="6039219" cy="4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323851</xdr:colOff>
      <xdr:row>30</xdr:row>
      <xdr:rowOff>22500</xdr:rowOff>
    </xdr:from>
    <xdr:to>
      <xdr:col>13</xdr:col>
      <xdr:colOff>733425</xdr:colOff>
      <xdr:row>43</xdr:row>
      <xdr:rowOff>38100</xdr:rowOff>
    </xdr:to>
    <xdr:sp macro="" textlink="">
      <xdr:nvSpPr>
        <xdr:cNvPr id="4" name="11 CuadroTex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904876" y="10709550"/>
          <a:ext cx="11487149" cy="21206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lang="es-ES" sz="11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Instructivo de llenado: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(1).- Anote el número progresivo que se le asignó a la obra, el cual deberá servir para identificar a  la obra en el resto de documentos que integran el informe.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(2).-Anote el nombre del fondo o programa y en su caso, subprograma que corresponda.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(3).-Anote el nombre de la  obra.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(4).-Anote el nombre de la nueva  obra que sustituye a la que se modifica.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(5).-Anote los detalles de la dirección que permitan ubicar el sitio en donde se ejecutará la obra.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(6).-Anote los importes por concepto de monto original, ampliaciones y/o reducciones y  total (columna formulada).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(7).-Anote los importes por concepto de origen del recurso (Federal, Estatal y Propios).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(8).-Anote la unidad de medida de las metas programadas y la cantidad de estas.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(9).-Anote el número de beneficiarios de la obra. 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(10).-Anote la modalidad de ejecución de la obra.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(11).- Corresponde a la suma de los rubros de montos autorizados (fila formulada).</a:t>
          </a:r>
        </a:p>
        <a:p>
          <a:pPr marL="0" indent="0" algn="l"/>
          <a:endParaRPr lang="es-ES" sz="1100" b="1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indent="0" algn="l"/>
          <a:endParaRPr lang="es-ES" sz="1100" b="1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485775</xdr:colOff>
      <xdr:row>0</xdr:row>
      <xdr:rowOff>0</xdr:rowOff>
    </xdr:from>
    <xdr:to>
      <xdr:col>2</xdr:col>
      <xdr:colOff>174625</xdr:colOff>
      <xdr:row>0</xdr:row>
      <xdr:rowOff>8012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0"/>
          <a:ext cx="1327150" cy="8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28</xdr:col>
      <xdr:colOff>67044</xdr:colOff>
      <xdr:row>0</xdr:row>
      <xdr:rowOff>4591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15425" y="0"/>
          <a:ext cx="6039219" cy="4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0</xdr:row>
      <xdr:rowOff>0</xdr:rowOff>
    </xdr:from>
    <xdr:to>
      <xdr:col>2</xdr:col>
      <xdr:colOff>174625</xdr:colOff>
      <xdr:row>0</xdr:row>
      <xdr:rowOff>8012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0"/>
          <a:ext cx="1327150" cy="8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27</xdr:col>
      <xdr:colOff>371844</xdr:colOff>
      <xdr:row>0</xdr:row>
      <xdr:rowOff>4591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5825" y="0"/>
          <a:ext cx="6039219" cy="4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491800</xdr:colOff>
      <xdr:row>20</xdr:row>
      <xdr:rowOff>9525</xdr:rowOff>
    </xdr:from>
    <xdr:to>
      <xdr:col>7</xdr:col>
      <xdr:colOff>71534</xdr:colOff>
      <xdr:row>25</xdr:row>
      <xdr:rowOff>103801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C378E2A7-A9ED-4CAF-8C05-30F743DFF435}"/>
            </a:ext>
          </a:extLst>
        </xdr:cNvPr>
        <xdr:cNvSpPr txBox="1">
          <a:spLocks noChangeArrowheads="1"/>
        </xdr:cNvSpPr>
      </xdr:nvSpPr>
      <xdr:spPr bwMode="auto">
        <a:xfrm>
          <a:off x="4663750" y="9077325"/>
          <a:ext cx="2322934" cy="90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L.C. ERIKA SORAYA VELEZ BERNAL.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JEFA DEL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DEPARTAMENTO 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CONTABILIDAD</a:t>
          </a:r>
          <a:endParaRPr lang="es-MX" sz="800">
            <a:effectLst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DE  Y PRESUPUESTO. </a:t>
          </a: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581025</xdr:colOff>
      <xdr:row>20</xdr:row>
      <xdr:rowOff>19244</xdr:rowOff>
    </xdr:from>
    <xdr:to>
      <xdr:col>3</xdr:col>
      <xdr:colOff>528151</xdr:colOff>
      <xdr:row>25</xdr:row>
      <xdr:rowOff>55205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522ADF7B-B5F6-4F3A-A039-2608692634BC}"/>
            </a:ext>
          </a:extLst>
        </xdr:cNvPr>
        <xdr:cNvSpPr txBox="1">
          <a:spLocks noChangeArrowheads="1"/>
        </xdr:cNvSpPr>
      </xdr:nvSpPr>
      <xdr:spPr bwMode="auto">
        <a:xfrm>
          <a:off x="1162050" y="9087044"/>
          <a:ext cx="2595076" cy="845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MX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POR</a:t>
          </a:r>
          <a:endParaRPr lang="es-MX" sz="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JOSE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8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SALVADOR HERNANDEZ SALAS </a:t>
          </a:r>
        </a:p>
        <a:p>
          <a:pPr algn="ctr" rtl="1">
            <a:defRPr sz="1000"/>
          </a:pPr>
          <a:r>
            <a:rPr lang="es-MX" sz="800" b="1" i="0" u="none" strike="noStrike">
              <a:solidFill>
                <a:srgbClr val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JEFE DE LA OFICINA OBRAS Y MANTENIMIENTO</a:t>
          </a:r>
          <a:r>
            <a:rPr lang="es-MX" sz="1000" b="0" i="1" u="none" strike="noStrike">
              <a:effectLst/>
              <a:latin typeface="+mn-lt"/>
              <a:ea typeface="+mn-ea"/>
              <a:cs typeface="+mn-cs"/>
            </a:rPr>
            <a:t>.</a:t>
          </a:r>
          <a:r>
            <a:rPr lang="es-MX" sz="800"/>
            <a:t>  </a:t>
          </a: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	</a:t>
          </a:r>
        </a:p>
      </xdr:txBody>
    </xdr:sp>
    <xdr:clientData/>
  </xdr:twoCellAnchor>
  <xdr:twoCellAnchor>
    <xdr:from>
      <xdr:col>7</xdr:col>
      <xdr:colOff>538056</xdr:colOff>
      <xdr:row>20</xdr:row>
      <xdr:rowOff>28961</xdr:rowOff>
    </xdr:from>
    <xdr:to>
      <xdr:col>10</xdr:col>
      <xdr:colOff>298765</xdr:colOff>
      <xdr:row>25</xdr:row>
      <xdr:rowOff>123237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6CB28995-441E-4DB9-B668-937210D2D271}"/>
            </a:ext>
          </a:extLst>
        </xdr:cNvPr>
        <xdr:cNvSpPr txBox="1">
          <a:spLocks noChangeArrowheads="1"/>
        </xdr:cNvSpPr>
      </xdr:nvSpPr>
      <xdr:spPr bwMode="auto">
        <a:xfrm>
          <a:off x="7453206" y="9096761"/>
          <a:ext cx="2456284" cy="90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APROBADO POR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MTRO.</a:t>
          </a: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RAFAEL ANTONIO CANCINO CALVO.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GENERAL DE ADMINISTRACIÒN Y FINANZAS.</a:t>
          </a:r>
          <a:endParaRPr lang="es-MX" sz="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726429</xdr:colOff>
      <xdr:row>20</xdr:row>
      <xdr:rowOff>48400</xdr:rowOff>
    </xdr:from>
    <xdr:to>
      <xdr:col>14</xdr:col>
      <xdr:colOff>239488</xdr:colOff>
      <xdr:row>25</xdr:row>
      <xdr:rowOff>142677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DD8FE706-F01E-46ED-B49C-1112C8424913}"/>
            </a:ext>
          </a:extLst>
        </xdr:cNvPr>
        <xdr:cNvSpPr txBox="1">
          <a:spLocks noChangeArrowheads="1"/>
        </xdr:cNvSpPr>
      </xdr:nvSpPr>
      <xdr:spPr bwMode="auto">
        <a:xfrm>
          <a:off x="10337154" y="9116200"/>
          <a:ext cx="2322934" cy="903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JORGE</a:t>
          </a:r>
          <a:r>
            <a:rPr lang="es-MX" sz="800" b="1" i="0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VENTURA RENDON</a:t>
          </a: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ctr" rtl="1">
            <a:defRPr sz="1000"/>
          </a:pPr>
          <a:r>
            <a:rPr lang="es-MX" sz="800" b="1" i="0" strike="noStrik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ENCARGADO</a:t>
          </a:r>
          <a:r>
            <a:rPr lang="es-MX" sz="800" b="1" i="0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LA UNIDAD DE AUDITORIA INTERNA.</a:t>
          </a:r>
          <a:endParaRPr lang="es-MX" sz="800" b="1" i="0" strike="noStrik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li/Desktop/AGE%202018%20INFORME%20SEMEST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OP-01"/>
      <sheetName val="OP-02"/>
      <sheetName val="OP-03"/>
      <sheetName val="OP-04"/>
      <sheetName val="OP-05"/>
    </sheetNames>
    <sheetDataSet>
      <sheetData sheetId="0" refreshError="1"/>
      <sheetData sheetId="1" refreshError="1">
        <row r="8">
          <cell r="O8" t="str">
            <v>POR INVITACION A CUANDO MENOS TRES PERSONAS</v>
          </cell>
        </row>
        <row r="10">
          <cell r="O10" t="str">
            <v>ADJUDICACION DIRECTA</v>
          </cell>
        </row>
        <row r="12">
          <cell r="O12" t="str">
            <v>POR INVITACIONA CUANDO MENOS TRES PERSONAS</v>
          </cell>
        </row>
        <row r="14">
          <cell r="O14" t="str">
            <v>ADJUDICACION DIRECTA</v>
          </cell>
        </row>
        <row r="16">
          <cell r="O16" t="str">
            <v>ADJUDICACION DIRECTA</v>
          </cell>
        </row>
        <row r="18">
          <cell r="O18" t="str">
            <v>POR INVITACIONA CUANDO MENOS TRES PERSONAS</v>
          </cell>
        </row>
        <row r="20">
          <cell r="O20" t="str">
            <v>ADJUDICACION DIRECTA</v>
          </cell>
        </row>
        <row r="22">
          <cell r="O22" t="str">
            <v>POR INVITACION A CUANDO MENOS TRES PERSONAS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7"/>
  <sheetViews>
    <sheetView tabSelected="1" zoomScaleNormal="100" workbookViewId="0">
      <selection activeCell="E38" sqref="E38:F38"/>
    </sheetView>
  </sheetViews>
  <sheetFormatPr baseColWidth="10" defaultRowHeight="12.75" x14ac:dyDescent="0.2"/>
  <cols>
    <col min="2" max="2" width="52" customWidth="1"/>
    <col min="4" max="4" width="13.7109375" bestFit="1" customWidth="1"/>
    <col min="5" max="5" width="5.42578125" customWidth="1"/>
    <col min="6" max="6" width="6.5703125" customWidth="1"/>
    <col min="7" max="7" width="12.42578125" customWidth="1"/>
    <col min="11" max="11" width="15.140625" style="210" bestFit="1" customWidth="1"/>
  </cols>
  <sheetData>
    <row r="2" spans="1:11" ht="15" x14ac:dyDescent="0.25">
      <c r="A2" s="215" t="s">
        <v>201</v>
      </c>
      <c r="B2" s="215"/>
      <c r="C2" s="215"/>
      <c r="D2" s="215"/>
      <c r="E2" s="215"/>
      <c r="F2" s="215"/>
      <c r="G2" s="215"/>
      <c r="H2" s="215"/>
    </row>
    <row r="3" spans="1:11" x14ac:dyDescent="0.2">
      <c r="A3" s="234" t="s">
        <v>206</v>
      </c>
      <c r="B3" s="234"/>
      <c r="C3" s="234"/>
      <c r="D3" s="234"/>
      <c r="E3" s="234"/>
      <c r="F3" s="234"/>
      <c r="G3" s="234"/>
      <c r="H3" s="234"/>
      <c r="I3" s="209"/>
      <c r="J3" s="209"/>
      <c r="K3" s="211"/>
    </row>
    <row r="4" spans="1:11" x14ac:dyDescent="0.2">
      <c r="A4" s="235" t="s">
        <v>207</v>
      </c>
      <c r="B4" s="235"/>
      <c r="C4" s="235"/>
      <c r="D4" s="235"/>
      <c r="E4" s="235"/>
      <c r="F4" s="235"/>
      <c r="G4" s="235"/>
      <c r="H4" s="235"/>
      <c r="I4" s="96"/>
      <c r="J4" s="96"/>
      <c r="K4" s="212"/>
    </row>
    <row r="6" spans="1:11" x14ac:dyDescent="0.2">
      <c r="A6" s="216" t="s">
        <v>110</v>
      </c>
      <c r="B6" s="217"/>
      <c r="C6" s="218"/>
      <c r="D6" s="219" t="s">
        <v>10</v>
      </c>
      <c r="E6" s="220"/>
      <c r="F6" s="221"/>
      <c r="G6" s="228" t="s">
        <v>208</v>
      </c>
    </row>
    <row r="7" spans="1:11" x14ac:dyDescent="0.2">
      <c r="A7" s="225" t="s">
        <v>111</v>
      </c>
      <c r="B7" s="226"/>
      <c r="C7" s="227"/>
      <c r="D7" s="222"/>
      <c r="E7" s="223"/>
      <c r="F7" s="224"/>
      <c r="G7" s="229"/>
    </row>
    <row r="8" spans="1:11" ht="15" x14ac:dyDescent="0.25">
      <c r="A8" s="118"/>
      <c r="B8" s="65"/>
      <c r="C8" s="65"/>
      <c r="D8" s="66"/>
      <c r="E8" s="67"/>
      <c r="F8" s="68"/>
      <c r="G8" s="206"/>
    </row>
    <row r="9" spans="1:11" x14ac:dyDescent="0.2">
      <c r="A9" s="230" t="s">
        <v>11</v>
      </c>
      <c r="B9" s="69" t="s">
        <v>112</v>
      </c>
      <c r="C9" s="231" t="s">
        <v>12</v>
      </c>
      <c r="D9" s="70">
        <v>0</v>
      </c>
      <c r="E9" s="232" t="s">
        <v>109</v>
      </c>
      <c r="F9" s="233">
        <v>100</v>
      </c>
      <c r="G9" s="236">
        <f>IFERROR((D9/D10)*F9, "Dato faltante")</f>
        <v>0</v>
      </c>
    </row>
    <row r="10" spans="1:11" x14ac:dyDescent="0.2">
      <c r="A10" s="230"/>
      <c r="B10" s="71" t="s">
        <v>113</v>
      </c>
      <c r="C10" s="231"/>
      <c r="D10" s="72">
        <v>15</v>
      </c>
      <c r="E10" s="232"/>
      <c r="F10" s="233"/>
      <c r="G10" s="236"/>
    </row>
    <row r="11" spans="1:11" x14ac:dyDescent="0.2">
      <c r="A11" s="119"/>
      <c r="B11" s="69"/>
      <c r="C11" s="73"/>
      <c r="D11" s="72"/>
      <c r="E11" s="74"/>
      <c r="F11" s="75"/>
      <c r="G11" s="207"/>
    </row>
    <row r="12" spans="1:11" ht="15" x14ac:dyDescent="0.2">
      <c r="A12" s="120"/>
      <c r="B12" s="64"/>
      <c r="C12" s="64"/>
      <c r="D12" s="81"/>
      <c r="E12" s="67"/>
      <c r="F12" s="68"/>
      <c r="G12" s="208"/>
    </row>
    <row r="13" spans="1:11" x14ac:dyDescent="0.2">
      <c r="A13" s="230" t="s">
        <v>11</v>
      </c>
      <c r="B13" s="69" t="s">
        <v>114</v>
      </c>
      <c r="C13" s="231" t="s">
        <v>12</v>
      </c>
      <c r="D13" s="70">
        <v>0</v>
      </c>
      <c r="E13" s="232" t="s">
        <v>109</v>
      </c>
      <c r="F13" s="233">
        <v>100</v>
      </c>
      <c r="G13" s="236">
        <f>IFERROR((D13/D14)*F13, "Dato faltante")</f>
        <v>0</v>
      </c>
    </row>
    <row r="14" spans="1:11" x14ac:dyDescent="0.2">
      <c r="A14" s="230"/>
      <c r="B14" s="82" t="s">
        <v>115</v>
      </c>
      <c r="C14" s="231"/>
      <c r="D14" s="83">
        <v>51319153.670000002</v>
      </c>
      <c r="E14" s="232"/>
      <c r="F14" s="233"/>
      <c r="G14" s="236"/>
    </row>
    <row r="15" spans="1:11" x14ac:dyDescent="0.2">
      <c r="A15" s="119"/>
      <c r="B15" s="76"/>
      <c r="C15" s="76"/>
      <c r="D15" s="78"/>
      <c r="E15" s="79"/>
      <c r="F15" s="80"/>
      <c r="G15" s="207"/>
    </row>
    <row r="16" spans="1:11" ht="15" x14ac:dyDescent="0.2">
      <c r="A16" s="120"/>
      <c r="B16" s="64"/>
      <c r="C16" s="85"/>
      <c r="D16" s="81"/>
      <c r="E16" s="67"/>
      <c r="F16" s="68"/>
      <c r="G16" s="208"/>
    </row>
    <row r="17" spans="1:7" x14ac:dyDescent="0.2">
      <c r="A17" s="237" t="s">
        <v>11</v>
      </c>
      <c r="B17" s="69" t="s">
        <v>205</v>
      </c>
      <c r="C17" s="238" t="s">
        <v>12</v>
      </c>
      <c r="D17" s="70">
        <v>15</v>
      </c>
      <c r="E17" s="232" t="s">
        <v>109</v>
      </c>
      <c r="F17" s="233">
        <v>100</v>
      </c>
      <c r="G17" s="236">
        <f>IFERROR((D17/D18)*F17, "Dato faltante")</f>
        <v>100</v>
      </c>
    </row>
    <row r="18" spans="1:7" x14ac:dyDescent="0.2">
      <c r="A18" s="237"/>
      <c r="B18" s="82" t="s">
        <v>204</v>
      </c>
      <c r="C18" s="238"/>
      <c r="D18" s="83">
        <v>15</v>
      </c>
      <c r="E18" s="232"/>
      <c r="F18" s="233"/>
      <c r="G18" s="236"/>
    </row>
    <row r="19" spans="1:7" x14ac:dyDescent="0.2">
      <c r="A19" s="119"/>
      <c r="B19" s="76"/>
      <c r="C19" s="77"/>
      <c r="D19" s="78"/>
      <c r="E19" s="79"/>
      <c r="F19" s="84"/>
      <c r="G19" s="207"/>
    </row>
    <row r="20" spans="1:7" ht="15" x14ac:dyDescent="0.2">
      <c r="A20" s="120"/>
      <c r="B20" s="64"/>
      <c r="C20" s="85"/>
      <c r="D20" s="81"/>
      <c r="E20" s="67"/>
      <c r="F20" s="68"/>
      <c r="G20" s="208"/>
    </row>
    <row r="21" spans="1:7" x14ac:dyDescent="0.2">
      <c r="A21" s="237" t="s">
        <v>11</v>
      </c>
      <c r="B21" s="69" t="s">
        <v>202</v>
      </c>
      <c r="C21" s="238" t="s">
        <v>12</v>
      </c>
      <c r="D21" s="70">
        <v>0</v>
      </c>
      <c r="E21" s="232" t="s">
        <v>109</v>
      </c>
      <c r="F21" s="233">
        <v>100</v>
      </c>
      <c r="G21" s="236">
        <f>IFERROR((D21/D22)*F21, "Dato faltante")</f>
        <v>0</v>
      </c>
    </row>
    <row r="22" spans="1:7" ht="17.25" customHeight="1" x14ac:dyDescent="0.2">
      <c r="A22" s="237"/>
      <c r="B22" s="82" t="s">
        <v>203</v>
      </c>
      <c r="C22" s="238"/>
      <c r="D22" s="83">
        <v>51319153.670000002</v>
      </c>
      <c r="E22" s="232"/>
      <c r="F22" s="233"/>
      <c r="G22" s="236"/>
    </row>
    <row r="23" spans="1:7" x14ac:dyDescent="0.2">
      <c r="A23" s="119"/>
      <c r="B23" s="76"/>
      <c r="C23" s="77"/>
      <c r="D23" s="78"/>
      <c r="E23" s="79"/>
      <c r="F23" s="84"/>
      <c r="G23" s="207"/>
    </row>
    <row r="44" spans="3:4" x14ac:dyDescent="0.2">
      <c r="D44" s="214"/>
    </row>
    <row r="45" spans="3:4" x14ac:dyDescent="0.2">
      <c r="D45" s="214"/>
    </row>
    <row r="46" spans="3:4" x14ac:dyDescent="0.2">
      <c r="D46" s="214"/>
    </row>
    <row r="47" spans="3:4" x14ac:dyDescent="0.2">
      <c r="C47" s="213"/>
    </row>
  </sheetData>
  <mergeCells count="27">
    <mergeCell ref="G17:G18"/>
    <mergeCell ref="G21:G22"/>
    <mergeCell ref="A21:A22"/>
    <mergeCell ref="C21:C22"/>
    <mergeCell ref="E21:E22"/>
    <mergeCell ref="F21:F22"/>
    <mergeCell ref="A17:A18"/>
    <mergeCell ref="C17:C18"/>
    <mergeCell ref="E17:E18"/>
    <mergeCell ref="F17:F18"/>
    <mergeCell ref="A13:A14"/>
    <mergeCell ref="C13:C14"/>
    <mergeCell ref="E13:E14"/>
    <mergeCell ref="F13:F14"/>
    <mergeCell ref="A3:H3"/>
    <mergeCell ref="A4:H4"/>
    <mergeCell ref="G9:G10"/>
    <mergeCell ref="G13:G14"/>
    <mergeCell ref="A9:A10"/>
    <mergeCell ref="C9:C10"/>
    <mergeCell ref="E9:E10"/>
    <mergeCell ref="F9:F10"/>
    <mergeCell ref="A2:H2"/>
    <mergeCell ref="A6:C6"/>
    <mergeCell ref="D6:F7"/>
    <mergeCell ref="A7:C7"/>
    <mergeCell ref="G6:G7"/>
  </mergeCells>
  <conditionalFormatting sqref="G9:G10">
    <cfRule type="containsText" dxfId="1" priority="3" operator="containsText" text="Dato faltante">
      <formula>NOT(ISERROR(SEARCH("Dato faltante",G9)))</formula>
    </cfRule>
  </conditionalFormatting>
  <conditionalFormatting sqref="G21:G22 G13:G14 G17:G18">
    <cfRule type="containsText" dxfId="0" priority="2" operator="containsText" text="Dato faltante">
      <formula>NOT(ISERROR(SEARCH("Dato faltante",G13)))</formula>
    </cfRule>
  </conditionalFormatting>
  <pageMargins left="0.7" right="0.7" top="0.75" bottom="0.75" header="0.3" footer="0.3"/>
  <pageSetup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2:Q57"/>
  <sheetViews>
    <sheetView topLeftCell="A24" zoomScale="84" zoomScaleNormal="84" zoomScaleSheetLayoutView="86" workbookViewId="0">
      <selection activeCell="J42" sqref="J42"/>
    </sheetView>
  </sheetViews>
  <sheetFormatPr baseColWidth="10" defaultRowHeight="12.75" x14ac:dyDescent="0.2"/>
  <cols>
    <col min="1" max="1" width="6.140625" style="8" bestFit="1" customWidth="1"/>
    <col min="2" max="2" width="19.140625" style="8" customWidth="1"/>
    <col min="3" max="3" width="30" style="8" customWidth="1"/>
    <col min="4" max="4" width="11.42578125" style="8" customWidth="1"/>
    <col min="5" max="5" width="13.85546875" style="8" customWidth="1"/>
    <col min="6" max="7" width="12.85546875" style="8" customWidth="1"/>
    <col min="8" max="8" width="10.85546875" style="8" customWidth="1"/>
    <col min="9" max="11" width="12.85546875" style="8" customWidth="1"/>
    <col min="12" max="12" width="11.85546875" style="8" customWidth="1"/>
    <col min="13" max="13" width="8.85546875" style="8" customWidth="1"/>
    <col min="14" max="14" width="10.42578125" style="8" customWidth="1"/>
    <col min="15" max="15" width="10.140625" style="8" customWidth="1"/>
    <col min="16" max="16" width="8.140625" style="8" customWidth="1"/>
    <col min="17" max="17" width="7.140625" style="8" customWidth="1"/>
    <col min="18" max="16384" width="11.42578125" style="7"/>
  </cols>
  <sheetData>
    <row r="2" spans="1:17" ht="15.75" x14ac:dyDescent="0.25">
      <c r="A2" s="2" t="s">
        <v>173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33.75" customHeight="1" x14ac:dyDescent="0.25">
      <c r="A3" s="58" t="s">
        <v>171</v>
      </c>
      <c r="B3" s="59"/>
      <c r="C3" s="59"/>
      <c r="D3" s="59"/>
      <c r="E3" s="59"/>
      <c r="F3" s="59"/>
      <c r="G3" s="59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x14ac:dyDescent="0.2">
      <c r="A4" s="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x14ac:dyDescent="0.2">
      <c r="A5" s="245" t="s">
        <v>13</v>
      </c>
      <c r="B5" s="245"/>
      <c r="C5" s="264" t="s">
        <v>174</v>
      </c>
      <c r="D5" s="265"/>
      <c r="E5" s="248" t="s">
        <v>14</v>
      </c>
      <c r="F5" s="249"/>
      <c r="G5" s="256"/>
      <c r="H5" s="257"/>
      <c r="I5" s="257"/>
      <c r="J5" s="257"/>
      <c r="K5" s="257"/>
      <c r="L5" s="257"/>
      <c r="M5" s="258"/>
      <c r="N5" s="266"/>
      <c r="O5" s="267"/>
      <c r="P5" s="267"/>
      <c r="Q5" s="268"/>
    </row>
    <row r="6" spans="1:17" ht="13.5" customHeight="1" x14ac:dyDescent="0.2">
      <c r="A6" s="245" t="s">
        <v>15</v>
      </c>
      <c r="B6" s="245"/>
      <c r="C6" s="246" t="s">
        <v>175</v>
      </c>
      <c r="D6" s="247"/>
      <c r="E6" s="248" t="s">
        <v>16</v>
      </c>
      <c r="F6" s="249"/>
      <c r="G6" s="250"/>
      <c r="H6" s="251"/>
      <c r="I6" s="251"/>
      <c r="J6" s="251"/>
      <c r="K6" s="251"/>
      <c r="L6" s="251"/>
      <c r="M6" s="252"/>
      <c r="N6" s="253"/>
      <c r="O6" s="254"/>
      <c r="P6" s="254"/>
      <c r="Q6" s="255"/>
    </row>
    <row r="7" spans="1:17" x14ac:dyDescent="0.2">
      <c r="A7" s="245" t="s">
        <v>17</v>
      </c>
      <c r="B7" s="248"/>
      <c r="C7" s="256" t="s">
        <v>176</v>
      </c>
      <c r="D7" s="257"/>
      <c r="E7" s="257"/>
      <c r="F7" s="257"/>
      <c r="G7" s="257"/>
      <c r="H7" s="257"/>
      <c r="I7" s="257"/>
      <c r="J7" s="257"/>
      <c r="K7" s="257"/>
      <c r="L7" s="257"/>
      <c r="M7" s="258"/>
      <c r="N7" s="253"/>
      <c r="O7" s="254"/>
      <c r="P7" s="254"/>
      <c r="Q7" s="255"/>
    </row>
    <row r="8" spans="1:17" x14ac:dyDescent="0.2">
      <c r="A8" s="259" t="s">
        <v>18</v>
      </c>
      <c r="B8" s="260"/>
      <c r="C8" s="256" t="s">
        <v>177</v>
      </c>
      <c r="D8" s="257"/>
      <c r="E8" s="257"/>
      <c r="F8" s="257"/>
      <c r="G8" s="257"/>
      <c r="H8" s="257"/>
      <c r="I8" s="257"/>
      <c r="J8" s="257"/>
      <c r="K8" s="257"/>
      <c r="L8" s="257"/>
      <c r="M8" s="258"/>
      <c r="N8" s="253"/>
      <c r="O8" s="254"/>
      <c r="P8" s="254"/>
      <c r="Q8" s="255"/>
    </row>
    <row r="9" spans="1:17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7" ht="12.75" customHeight="1" x14ac:dyDescent="0.2">
      <c r="A10" s="261" t="s">
        <v>19</v>
      </c>
      <c r="B10" s="261" t="s">
        <v>20</v>
      </c>
      <c r="C10" s="261" t="s">
        <v>21</v>
      </c>
      <c r="D10" s="261" t="s">
        <v>22</v>
      </c>
      <c r="E10" s="269" t="s">
        <v>108</v>
      </c>
      <c r="F10" s="269" t="s">
        <v>23</v>
      </c>
      <c r="G10" s="269" t="s">
        <v>24</v>
      </c>
      <c r="H10" s="269" t="s">
        <v>25</v>
      </c>
      <c r="I10" s="269" t="s">
        <v>26</v>
      </c>
      <c r="J10" s="272" t="s">
        <v>27</v>
      </c>
      <c r="K10" s="273"/>
      <c r="L10" s="274"/>
      <c r="M10" s="281" t="s">
        <v>28</v>
      </c>
      <c r="N10" s="281"/>
      <c r="O10" s="281"/>
      <c r="P10" s="239" t="s">
        <v>29</v>
      </c>
      <c r="Q10" s="240"/>
    </row>
    <row r="11" spans="1:17" ht="15" customHeight="1" x14ac:dyDescent="0.2">
      <c r="A11" s="262"/>
      <c r="B11" s="262"/>
      <c r="C11" s="262"/>
      <c r="D11" s="262"/>
      <c r="E11" s="270"/>
      <c r="F11" s="270"/>
      <c r="G11" s="270"/>
      <c r="H11" s="270"/>
      <c r="I11" s="270"/>
      <c r="J11" s="275"/>
      <c r="K11" s="276"/>
      <c r="L11" s="277"/>
      <c r="M11" s="282" t="s">
        <v>134</v>
      </c>
      <c r="N11" s="282" t="s">
        <v>135</v>
      </c>
      <c r="O11" s="282" t="s">
        <v>136</v>
      </c>
      <c r="P11" s="241"/>
      <c r="Q11" s="242"/>
    </row>
    <row r="12" spans="1:17" ht="17.25" customHeight="1" x14ac:dyDescent="0.2">
      <c r="A12" s="262"/>
      <c r="B12" s="262"/>
      <c r="C12" s="262"/>
      <c r="D12" s="262"/>
      <c r="E12" s="270"/>
      <c r="F12" s="270"/>
      <c r="G12" s="270"/>
      <c r="H12" s="270"/>
      <c r="I12" s="270"/>
      <c r="J12" s="278"/>
      <c r="K12" s="279"/>
      <c r="L12" s="280"/>
      <c r="M12" s="283"/>
      <c r="N12" s="283"/>
      <c r="O12" s="283"/>
      <c r="P12" s="241"/>
      <c r="Q12" s="242"/>
    </row>
    <row r="13" spans="1:17" ht="25.5" customHeight="1" x14ac:dyDescent="0.2">
      <c r="A13" s="263"/>
      <c r="B13" s="263"/>
      <c r="C13" s="263"/>
      <c r="D13" s="263"/>
      <c r="E13" s="271"/>
      <c r="F13" s="271"/>
      <c r="G13" s="271"/>
      <c r="H13" s="271"/>
      <c r="I13" s="271"/>
      <c r="J13" s="60" t="s">
        <v>30</v>
      </c>
      <c r="K13" s="60" t="s">
        <v>31</v>
      </c>
      <c r="L13" s="60" t="s">
        <v>32</v>
      </c>
      <c r="M13" s="284"/>
      <c r="N13" s="284"/>
      <c r="O13" s="284"/>
      <c r="P13" s="243"/>
      <c r="Q13" s="244"/>
    </row>
    <row r="14" spans="1:17" ht="51" x14ac:dyDescent="0.2">
      <c r="A14" s="132">
        <v>1</v>
      </c>
      <c r="B14" s="145" t="s">
        <v>178</v>
      </c>
      <c r="C14" s="149" t="s">
        <v>179</v>
      </c>
      <c r="D14" s="136" t="s">
        <v>187</v>
      </c>
      <c r="E14" s="139">
        <v>253</v>
      </c>
      <c r="F14" s="140">
        <v>100</v>
      </c>
      <c r="G14" s="140">
        <v>1</v>
      </c>
      <c r="H14" s="140">
        <v>0</v>
      </c>
      <c r="I14" s="140">
        <v>10115971.6</v>
      </c>
      <c r="J14" s="140">
        <v>1820000</v>
      </c>
      <c r="K14" s="140">
        <v>0</v>
      </c>
      <c r="L14" s="141">
        <f>+K14+J14</f>
        <v>1820000</v>
      </c>
      <c r="M14" s="142">
        <f>IFERROR(H14/G14,0)</f>
        <v>0</v>
      </c>
      <c r="N14" s="142">
        <f>IFERROR(F14/E14,0)</f>
        <v>0.39525691699604742</v>
      </c>
      <c r="O14" s="142">
        <f>IFERROR(L14/I14,0)</f>
        <v>0.17991351418977888</v>
      </c>
      <c r="P14" s="285" t="s">
        <v>188</v>
      </c>
      <c r="Q14" s="286"/>
    </row>
    <row r="15" spans="1:17" ht="38.25" x14ac:dyDescent="0.2">
      <c r="A15" s="133">
        <v>2</v>
      </c>
      <c r="B15" s="146" t="s">
        <v>178</v>
      </c>
      <c r="C15" s="146" t="s">
        <v>180</v>
      </c>
      <c r="D15" s="137" t="s">
        <v>187</v>
      </c>
      <c r="E15" s="143">
        <v>266</v>
      </c>
      <c r="F15" s="144">
        <v>99</v>
      </c>
      <c r="G15" s="144">
        <v>1</v>
      </c>
      <c r="H15" s="144">
        <v>0</v>
      </c>
      <c r="I15" s="144">
        <v>1160000</v>
      </c>
      <c r="J15" s="144">
        <v>301600</v>
      </c>
      <c r="K15" s="144">
        <v>0</v>
      </c>
      <c r="L15" s="141">
        <f t="shared" ref="L15:L21" si="0">+K15+J15</f>
        <v>301600</v>
      </c>
      <c r="M15" s="142">
        <f t="shared" ref="M15:M18" si="1">IFERROR(H15/G15,0)</f>
        <v>0</v>
      </c>
      <c r="N15" s="142">
        <f t="shared" ref="N15:N18" si="2">IFERROR(F15/E15,0)</f>
        <v>0.37218045112781956</v>
      </c>
      <c r="O15" s="142">
        <f t="shared" ref="O15:O18" si="3">IFERROR(L15/I15,0)</f>
        <v>0.26</v>
      </c>
      <c r="P15" s="289" t="s">
        <v>188</v>
      </c>
      <c r="Q15" s="290"/>
    </row>
    <row r="16" spans="1:17" ht="38.25" x14ac:dyDescent="0.2">
      <c r="A16" s="133">
        <v>3</v>
      </c>
      <c r="B16" s="146" t="s">
        <v>178</v>
      </c>
      <c r="C16" s="146" t="s">
        <v>181</v>
      </c>
      <c r="D16" s="137" t="s">
        <v>187</v>
      </c>
      <c r="E16" s="143">
        <v>250</v>
      </c>
      <c r="F16" s="144">
        <v>97</v>
      </c>
      <c r="G16" s="144">
        <v>1</v>
      </c>
      <c r="H16" s="144">
        <v>0</v>
      </c>
      <c r="I16" s="144">
        <v>3900000</v>
      </c>
      <c r="J16" s="144">
        <v>1013999.98</v>
      </c>
      <c r="K16" s="144">
        <v>0</v>
      </c>
      <c r="L16" s="141">
        <f t="shared" si="0"/>
        <v>1013999.98</v>
      </c>
      <c r="M16" s="142">
        <f t="shared" si="1"/>
        <v>0</v>
      </c>
      <c r="N16" s="142">
        <f t="shared" si="2"/>
        <v>0.38800000000000001</v>
      </c>
      <c r="O16" s="142">
        <f t="shared" si="3"/>
        <v>0.25999999487179487</v>
      </c>
      <c r="P16" s="289" t="s">
        <v>188</v>
      </c>
      <c r="Q16" s="290"/>
    </row>
    <row r="17" spans="1:17" ht="38.25" x14ac:dyDescent="0.2">
      <c r="A17" s="133">
        <v>4</v>
      </c>
      <c r="B17" s="146" t="s">
        <v>178</v>
      </c>
      <c r="C17" s="146" t="s">
        <v>182</v>
      </c>
      <c r="D17" s="137" t="s">
        <v>187</v>
      </c>
      <c r="E17" s="143">
        <v>131</v>
      </c>
      <c r="F17" s="144">
        <v>97</v>
      </c>
      <c r="G17" s="144">
        <v>1</v>
      </c>
      <c r="H17" s="144">
        <v>0</v>
      </c>
      <c r="I17" s="144">
        <v>3000000</v>
      </c>
      <c r="J17" s="144">
        <v>572000</v>
      </c>
      <c r="K17" s="144">
        <v>0</v>
      </c>
      <c r="L17" s="141">
        <f t="shared" si="0"/>
        <v>572000</v>
      </c>
      <c r="M17" s="142">
        <f t="shared" si="1"/>
        <v>0</v>
      </c>
      <c r="N17" s="142">
        <f t="shared" si="2"/>
        <v>0.74045801526717558</v>
      </c>
      <c r="O17" s="142">
        <f t="shared" si="3"/>
        <v>0.19066666666666668</v>
      </c>
      <c r="P17" s="289" t="s">
        <v>188</v>
      </c>
      <c r="Q17" s="290"/>
    </row>
    <row r="18" spans="1:17" ht="38.25" x14ac:dyDescent="0.2">
      <c r="A18" s="133">
        <v>5</v>
      </c>
      <c r="B18" s="146" t="s">
        <v>178</v>
      </c>
      <c r="C18" s="146" t="s">
        <v>183</v>
      </c>
      <c r="D18" s="137" t="s">
        <v>187</v>
      </c>
      <c r="E18" s="143">
        <v>263</v>
      </c>
      <c r="F18" s="144">
        <v>96</v>
      </c>
      <c r="G18" s="144">
        <v>1</v>
      </c>
      <c r="H18" s="144">
        <v>0</v>
      </c>
      <c r="I18" s="144">
        <v>1165000</v>
      </c>
      <c r="J18" s="144">
        <v>302999.98</v>
      </c>
      <c r="K18" s="144">
        <v>0</v>
      </c>
      <c r="L18" s="141">
        <f t="shared" si="0"/>
        <v>302999.98</v>
      </c>
      <c r="M18" s="142">
        <f t="shared" si="1"/>
        <v>0</v>
      </c>
      <c r="N18" s="142">
        <f t="shared" si="2"/>
        <v>0.36501901140684412</v>
      </c>
      <c r="O18" s="142">
        <f t="shared" si="3"/>
        <v>0.26008581974248923</v>
      </c>
      <c r="P18" s="289" t="s">
        <v>188</v>
      </c>
      <c r="Q18" s="290"/>
    </row>
    <row r="19" spans="1:17" ht="51" x14ac:dyDescent="0.2">
      <c r="A19" s="133">
        <v>6</v>
      </c>
      <c r="B19" s="146" t="s">
        <v>178</v>
      </c>
      <c r="C19" s="146" t="s">
        <v>184</v>
      </c>
      <c r="D19" s="136" t="s">
        <v>187</v>
      </c>
      <c r="E19" s="139">
        <v>256</v>
      </c>
      <c r="F19" s="139">
        <v>96</v>
      </c>
      <c r="G19" s="139">
        <v>1</v>
      </c>
      <c r="H19" s="139">
        <v>0</v>
      </c>
      <c r="I19" s="144">
        <v>3740000</v>
      </c>
      <c r="J19" s="139">
        <v>394146.21</v>
      </c>
      <c r="K19" s="139">
        <v>0</v>
      </c>
      <c r="L19" s="141">
        <f t="shared" si="0"/>
        <v>394146.21</v>
      </c>
      <c r="M19" s="142">
        <f t="shared" ref="M19:M22" si="4">IFERROR(H19/G19,0)</f>
        <v>0</v>
      </c>
      <c r="N19" s="142">
        <f t="shared" ref="N19:N22" si="5">IFERROR(F19/E19,0)</f>
        <v>0.375</v>
      </c>
      <c r="O19" s="142">
        <f t="shared" ref="O19:O22" si="6">IFERROR(L19/I19,0)</f>
        <v>0.1053866871657754</v>
      </c>
      <c r="P19" s="285" t="s">
        <v>188</v>
      </c>
      <c r="Q19" s="286"/>
    </row>
    <row r="20" spans="1:17" ht="38.25" x14ac:dyDescent="0.2">
      <c r="A20" s="134">
        <v>7</v>
      </c>
      <c r="B20" s="147" t="s">
        <v>178</v>
      </c>
      <c r="C20" s="147" t="s">
        <v>185</v>
      </c>
      <c r="D20" s="138" t="s">
        <v>187</v>
      </c>
      <c r="E20" s="139">
        <v>248</v>
      </c>
      <c r="F20" s="139">
        <v>95</v>
      </c>
      <c r="G20" s="139">
        <v>1</v>
      </c>
      <c r="H20" s="139">
        <v>0</v>
      </c>
      <c r="I20" s="139">
        <v>1125000</v>
      </c>
      <c r="J20" s="139">
        <v>492687.39</v>
      </c>
      <c r="K20" s="139">
        <v>0</v>
      </c>
      <c r="L20" s="141">
        <f t="shared" si="0"/>
        <v>492687.39</v>
      </c>
      <c r="M20" s="142">
        <f t="shared" si="4"/>
        <v>0</v>
      </c>
      <c r="N20" s="142">
        <f t="shared" si="5"/>
        <v>0.38306451612903225</v>
      </c>
      <c r="O20" s="142">
        <f t="shared" si="6"/>
        <v>0.43794434666666671</v>
      </c>
      <c r="P20" s="285" t="s">
        <v>188</v>
      </c>
      <c r="Q20" s="286"/>
    </row>
    <row r="21" spans="1:17" ht="25.5" x14ac:dyDescent="0.2">
      <c r="A21" s="135">
        <v>8</v>
      </c>
      <c r="B21" s="148" t="s">
        <v>178</v>
      </c>
      <c r="C21" s="148" t="s">
        <v>186</v>
      </c>
      <c r="D21" s="138" t="s">
        <v>187</v>
      </c>
      <c r="E21" s="139">
        <v>260</v>
      </c>
      <c r="F21" s="139">
        <v>94</v>
      </c>
      <c r="G21" s="139">
        <v>1</v>
      </c>
      <c r="H21" s="139">
        <v>0</v>
      </c>
      <c r="I21" s="139">
        <v>4244053.18</v>
      </c>
      <c r="J21" s="139">
        <v>1103453.77</v>
      </c>
      <c r="K21" s="139">
        <v>0</v>
      </c>
      <c r="L21" s="141">
        <f t="shared" si="0"/>
        <v>1103453.77</v>
      </c>
      <c r="M21" s="142">
        <f t="shared" si="4"/>
        <v>0</v>
      </c>
      <c r="N21" s="142">
        <f t="shared" si="5"/>
        <v>0.36153846153846153</v>
      </c>
      <c r="O21" s="142">
        <f t="shared" si="6"/>
        <v>0.25999998661656737</v>
      </c>
      <c r="P21" s="285" t="s">
        <v>188</v>
      </c>
      <c r="Q21" s="286"/>
    </row>
    <row r="22" spans="1:17" x14ac:dyDescent="0.2">
      <c r="A22" s="135"/>
      <c r="B22" s="61"/>
      <c r="C22" s="61"/>
      <c r="D22" s="61"/>
      <c r="E22" s="139"/>
      <c r="F22" s="139"/>
      <c r="G22" s="139"/>
      <c r="H22" s="139"/>
      <c r="I22" s="139"/>
      <c r="J22" s="139"/>
      <c r="K22" s="139"/>
      <c r="L22" s="139"/>
      <c r="M22" s="142">
        <f t="shared" si="4"/>
        <v>0</v>
      </c>
      <c r="N22" s="142">
        <f t="shared" si="5"/>
        <v>0</v>
      </c>
      <c r="O22" s="142">
        <f t="shared" si="6"/>
        <v>0</v>
      </c>
      <c r="P22" s="287"/>
      <c r="Q22" s="288"/>
    </row>
    <row r="23" spans="1:17" x14ac:dyDescent="0.2">
      <c r="A23" s="57"/>
      <c r="B23" s="57"/>
      <c r="C23" s="57"/>
      <c r="D23" s="57"/>
      <c r="E23" s="57"/>
      <c r="F23" s="57"/>
      <c r="G23" s="57"/>
      <c r="H23" s="62" t="s">
        <v>3</v>
      </c>
      <c r="I23" s="63">
        <f>SUM(I14:I22)</f>
        <v>28450024.780000001</v>
      </c>
      <c r="J23" s="63">
        <f t="shared" ref="J23:L23" si="7">SUM(J14:J22)</f>
        <v>6000887.3300000001</v>
      </c>
      <c r="K23" s="63">
        <f t="shared" si="7"/>
        <v>0</v>
      </c>
      <c r="L23" s="63">
        <f t="shared" si="7"/>
        <v>6000887.3300000001</v>
      </c>
      <c r="M23" s="57"/>
      <c r="N23" s="57"/>
      <c r="O23" s="57"/>
      <c r="P23" s="57"/>
      <c r="Q23" s="57"/>
    </row>
    <row r="24" spans="1:17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x14ac:dyDescent="0.2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x14ac:dyDescent="0.2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x14ac:dyDescent="0.2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1" spans="1:17" x14ac:dyDescent="0.2">
      <c r="B31" s="7"/>
      <c r="C31" s="7"/>
      <c r="D31" s="7"/>
      <c r="E31" s="7"/>
      <c r="F31" s="7"/>
      <c r="G31" s="7"/>
      <c r="H31" s="7"/>
      <c r="I31" s="7"/>
      <c r="J31" s="7"/>
    </row>
    <row r="32" spans="1:17" x14ac:dyDescent="0.2">
      <c r="B32" s="7"/>
      <c r="C32" s="7"/>
      <c r="D32" s="7"/>
      <c r="E32" s="7"/>
      <c r="F32" s="7"/>
      <c r="G32" s="7"/>
      <c r="H32" s="7"/>
      <c r="I32" s="7"/>
      <c r="J32" s="7"/>
    </row>
    <row r="33" spans="2:10" x14ac:dyDescent="0.2">
      <c r="B33" s="7"/>
      <c r="C33" s="7"/>
      <c r="D33" s="7"/>
      <c r="E33" s="7"/>
      <c r="F33" s="7"/>
      <c r="G33" s="7"/>
      <c r="H33" s="7"/>
      <c r="I33" s="7"/>
      <c r="J33" s="7"/>
    </row>
    <row r="34" spans="2:10" x14ac:dyDescent="0.2">
      <c r="B34" s="7"/>
      <c r="C34" s="7"/>
      <c r="D34" s="7"/>
      <c r="E34" s="7"/>
      <c r="F34" s="7"/>
      <c r="G34" s="7"/>
      <c r="H34" s="7"/>
      <c r="I34" s="7"/>
      <c r="J34" s="7"/>
    </row>
    <row r="35" spans="2:10" x14ac:dyDescent="0.2">
      <c r="B35" s="7"/>
      <c r="C35" s="7"/>
      <c r="D35" s="7"/>
      <c r="E35" s="7"/>
      <c r="F35" s="7"/>
      <c r="G35" s="7"/>
      <c r="H35" s="7"/>
      <c r="I35" s="7"/>
      <c r="J35" s="7"/>
    </row>
    <row r="36" spans="2:10" x14ac:dyDescent="0.2">
      <c r="B36" s="7"/>
      <c r="C36" s="7"/>
      <c r="D36" s="7"/>
      <c r="E36" s="7"/>
      <c r="F36" s="7"/>
      <c r="G36" s="7"/>
      <c r="H36" s="7"/>
      <c r="I36" s="7"/>
      <c r="J36" s="7"/>
    </row>
    <row r="37" spans="2:10" x14ac:dyDescent="0.2">
      <c r="B37" s="7"/>
      <c r="C37" s="7"/>
      <c r="D37" s="7"/>
      <c r="E37" s="7"/>
      <c r="F37" s="7"/>
      <c r="G37" s="7"/>
      <c r="H37" s="7"/>
      <c r="I37" s="7"/>
      <c r="J37" s="7"/>
    </row>
    <row r="38" spans="2:10" ht="12.75" customHeight="1" x14ac:dyDescent="0.2">
      <c r="B38" s="7"/>
      <c r="C38" s="7"/>
      <c r="D38" s="7"/>
      <c r="E38" s="7"/>
      <c r="F38" s="7"/>
      <c r="G38" s="7"/>
      <c r="H38" s="7"/>
      <c r="I38" s="7"/>
      <c r="J38" s="7"/>
    </row>
    <row r="39" spans="2:10" x14ac:dyDescent="0.2">
      <c r="B39" s="7"/>
      <c r="C39" s="7"/>
      <c r="D39" s="7"/>
      <c r="E39" s="7"/>
      <c r="F39" s="7"/>
      <c r="G39" s="7"/>
      <c r="H39" s="7"/>
      <c r="I39" s="7"/>
      <c r="J39" s="7"/>
    </row>
    <row r="40" spans="2:10" x14ac:dyDescent="0.2">
      <c r="B40" s="7"/>
      <c r="C40" s="7"/>
      <c r="D40" s="7"/>
      <c r="E40" s="7"/>
      <c r="F40" s="7"/>
      <c r="G40" s="7"/>
      <c r="H40" s="7"/>
      <c r="I40" s="7"/>
      <c r="J40" s="7"/>
    </row>
    <row r="41" spans="2:10" x14ac:dyDescent="0.2">
      <c r="B41" s="7"/>
      <c r="C41" s="7"/>
      <c r="D41" s="7"/>
      <c r="E41" s="7"/>
      <c r="F41" s="7"/>
      <c r="G41" s="7"/>
      <c r="H41" s="7"/>
      <c r="I41" s="7"/>
      <c r="J41" s="7"/>
    </row>
    <row r="42" spans="2:10" x14ac:dyDescent="0.2">
      <c r="B42" s="7"/>
      <c r="C42" s="7"/>
      <c r="D42" s="7"/>
      <c r="E42" s="7"/>
      <c r="F42" s="7"/>
      <c r="G42" s="7"/>
      <c r="H42" s="7"/>
      <c r="I42" s="7"/>
      <c r="J42" s="7"/>
    </row>
    <row r="43" spans="2:10" ht="13.5" x14ac:dyDescent="0.25">
      <c r="B43" s="121" t="s">
        <v>200</v>
      </c>
      <c r="C43" s="122" t="s">
        <v>33</v>
      </c>
      <c r="D43" s="123"/>
      <c r="E43" s="124"/>
      <c r="F43" s="124"/>
      <c r="G43" s="124"/>
      <c r="H43" s="124"/>
      <c r="I43" s="124"/>
      <c r="J43" s="124"/>
    </row>
    <row r="44" spans="2:10" ht="13.5" x14ac:dyDescent="0.25">
      <c r="B44" s="125"/>
      <c r="C44" s="121"/>
      <c r="D44" s="123"/>
      <c r="E44" s="124"/>
      <c r="F44" s="124"/>
      <c r="G44" s="124"/>
      <c r="H44" s="124"/>
      <c r="I44" s="124"/>
      <c r="J44" s="124"/>
    </row>
    <row r="45" spans="2:10" ht="16.5" x14ac:dyDescent="0.3">
      <c r="B45" s="126" t="s">
        <v>159</v>
      </c>
      <c r="C45" s="127" t="s">
        <v>34</v>
      </c>
      <c r="D45" s="128"/>
      <c r="E45" s="127"/>
      <c r="F45" s="127"/>
      <c r="G45" s="129"/>
      <c r="H45" s="129"/>
      <c r="I45" s="129"/>
      <c r="J45" s="129"/>
    </row>
    <row r="46" spans="2:10" ht="16.5" x14ac:dyDescent="0.3">
      <c r="B46" s="126" t="s">
        <v>160</v>
      </c>
      <c r="C46" s="127" t="s">
        <v>35</v>
      </c>
      <c r="D46" s="128"/>
      <c r="E46" s="127"/>
      <c r="F46" s="127"/>
      <c r="G46" s="129"/>
      <c r="H46" s="129"/>
      <c r="I46" s="129"/>
      <c r="J46" s="129"/>
    </row>
    <row r="47" spans="2:10" ht="16.5" x14ac:dyDescent="0.3">
      <c r="B47" s="126" t="s">
        <v>161</v>
      </c>
      <c r="C47" s="127" t="s">
        <v>143</v>
      </c>
      <c r="D47" s="128"/>
      <c r="E47" s="127"/>
      <c r="F47" s="127"/>
      <c r="G47" s="129"/>
      <c r="H47" s="129"/>
      <c r="I47" s="129"/>
      <c r="J47" s="129"/>
    </row>
    <row r="48" spans="2:10" ht="16.5" x14ac:dyDescent="0.3">
      <c r="B48" s="126" t="s">
        <v>162</v>
      </c>
      <c r="C48" s="127" t="s">
        <v>36</v>
      </c>
      <c r="D48" s="128"/>
      <c r="E48" s="127"/>
      <c r="F48" s="127"/>
      <c r="G48" s="129"/>
      <c r="H48" s="129"/>
      <c r="I48" s="129"/>
      <c r="J48" s="129"/>
    </row>
    <row r="49" spans="2:10" ht="16.5" x14ac:dyDescent="0.3">
      <c r="B49" s="126" t="s">
        <v>163</v>
      </c>
      <c r="C49" s="127" t="s">
        <v>37</v>
      </c>
      <c r="D49" s="128"/>
      <c r="E49" s="127"/>
      <c r="F49" s="127"/>
      <c r="G49" s="129"/>
      <c r="H49" s="129"/>
      <c r="I49" s="129"/>
      <c r="J49" s="129"/>
    </row>
    <row r="50" spans="2:10" ht="66" x14ac:dyDescent="0.2">
      <c r="B50" s="130" t="s">
        <v>164</v>
      </c>
      <c r="C50" s="131" t="s">
        <v>38</v>
      </c>
      <c r="D50" s="131"/>
      <c r="E50" s="131"/>
      <c r="F50" s="131"/>
      <c r="G50" s="131"/>
      <c r="H50" s="131"/>
      <c r="I50" s="131"/>
      <c r="J50" s="131"/>
    </row>
    <row r="51" spans="2:10" ht="16.5" x14ac:dyDescent="0.3">
      <c r="B51" s="126" t="s">
        <v>165</v>
      </c>
      <c r="C51" s="127" t="s">
        <v>39</v>
      </c>
      <c r="D51" s="128"/>
      <c r="E51" s="127"/>
      <c r="F51" s="127"/>
      <c r="G51" s="129"/>
      <c r="H51" s="129"/>
      <c r="I51" s="129"/>
      <c r="J51" s="129"/>
    </row>
    <row r="52" spans="2:10" ht="16.5" x14ac:dyDescent="0.3">
      <c r="B52" s="126" t="s">
        <v>166</v>
      </c>
      <c r="C52" s="127" t="s">
        <v>40</v>
      </c>
      <c r="D52" s="128"/>
      <c r="E52" s="127"/>
      <c r="F52" s="127"/>
      <c r="G52" s="129"/>
      <c r="H52" s="129"/>
      <c r="I52" s="129"/>
      <c r="J52" s="129"/>
    </row>
    <row r="53" spans="2:10" ht="16.5" x14ac:dyDescent="0.3">
      <c r="B53" s="126" t="s">
        <v>167</v>
      </c>
      <c r="C53" s="127" t="s">
        <v>36</v>
      </c>
      <c r="D53" s="128"/>
      <c r="E53" s="127"/>
      <c r="F53" s="127"/>
      <c r="G53" s="129"/>
      <c r="H53" s="129"/>
      <c r="I53" s="129"/>
      <c r="J53" s="129"/>
    </row>
    <row r="54" spans="2:10" ht="16.5" x14ac:dyDescent="0.3">
      <c r="B54" s="126" t="s">
        <v>168</v>
      </c>
      <c r="C54" s="127" t="s">
        <v>41</v>
      </c>
      <c r="D54" s="128"/>
      <c r="E54" s="127"/>
      <c r="F54" s="127"/>
      <c r="G54" s="129"/>
      <c r="H54" s="129"/>
      <c r="I54" s="129"/>
      <c r="J54" s="129"/>
    </row>
    <row r="55" spans="2:10" ht="16.5" x14ac:dyDescent="0.3">
      <c r="B55" s="126" t="s">
        <v>169</v>
      </c>
      <c r="C55" s="127" t="s">
        <v>42</v>
      </c>
      <c r="D55" s="128"/>
      <c r="E55" s="127"/>
      <c r="F55" s="127"/>
      <c r="G55" s="129"/>
      <c r="H55" s="129"/>
      <c r="I55" s="129"/>
      <c r="J55" s="129"/>
    </row>
    <row r="56" spans="2:10" ht="16.5" x14ac:dyDescent="0.3">
      <c r="B56" s="126" t="s">
        <v>170</v>
      </c>
      <c r="C56" s="127" t="s">
        <v>43</v>
      </c>
      <c r="D56" s="128"/>
      <c r="E56" s="127"/>
      <c r="F56" s="127"/>
      <c r="G56" s="129"/>
      <c r="H56" s="129"/>
      <c r="I56" s="129"/>
      <c r="J56" s="129"/>
    </row>
    <row r="57" spans="2:10" ht="13.5" x14ac:dyDescent="0.25">
      <c r="B57" s="123"/>
      <c r="C57" s="123"/>
      <c r="D57" s="123"/>
      <c r="E57" s="124"/>
      <c r="F57" s="124"/>
      <c r="G57" s="124"/>
      <c r="H57" s="124"/>
      <c r="I57" s="124"/>
      <c r="J57" s="124"/>
    </row>
  </sheetData>
  <mergeCells count="40">
    <mergeCell ref="P14:Q14"/>
    <mergeCell ref="P19:Q19"/>
    <mergeCell ref="P20:Q20"/>
    <mergeCell ref="P21:Q21"/>
    <mergeCell ref="P22:Q22"/>
    <mergeCell ref="P15:Q15"/>
    <mergeCell ref="P16:Q16"/>
    <mergeCell ref="P17:Q17"/>
    <mergeCell ref="P18:Q18"/>
    <mergeCell ref="J10:L12"/>
    <mergeCell ref="M10:O10"/>
    <mergeCell ref="M11:M13"/>
    <mergeCell ref="N11:N13"/>
    <mergeCell ref="O11:O13"/>
    <mergeCell ref="E10:E13"/>
    <mergeCell ref="F10:F13"/>
    <mergeCell ref="G10:G13"/>
    <mergeCell ref="H10:H13"/>
    <mergeCell ref="I10:I13"/>
    <mergeCell ref="A5:B5"/>
    <mergeCell ref="C5:D5"/>
    <mergeCell ref="E5:F5"/>
    <mergeCell ref="G5:M5"/>
    <mergeCell ref="N5:Q5"/>
    <mergeCell ref="P10:Q13"/>
    <mergeCell ref="A6:B6"/>
    <mergeCell ref="C6:D6"/>
    <mergeCell ref="E6:F6"/>
    <mergeCell ref="G6:M6"/>
    <mergeCell ref="N6:Q6"/>
    <mergeCell ref="A7:B7"/>
    <mergeCell ref="C7:M7"/>
    <mergeCell ref="N7:Q7"/>
    <mergeCell ref="A8:B8"/>
    <mergeCell ref="C8:M8"/>
    <mergeCell ref="N8:Q8"/>
    <mergeCell ref="A10:A13"/>
    <mergeCell ref="B10:B13"/>
    <mergeCell ref="C10:C13"/>
    <mergeCell ref="D10:D13"/>
  </mergeCells>
  <pageMargins left="0.9055118110236221" right="0.70866141732283472" top="1.1417322834645669" bottom="0.74803149606299213" header="0.31496062992125984" footer="0.31496062992125984"/>
  <pageSetup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2:F90"/>
  <sheetViews>
    <sheetView view="pageBreakPreview" topLeftCell="A79" zoomScaleNormal="100" zoomScaleSheetLayoutView="100" workbookViewId="0">
      <selection activeCell="A86" sqref="A86:F90"/>
    </sheetView>
  </sheetViews>
  <sheetFormatPr baseColWidth="10" defaultColWidth="11.42578125" defaultRowHeight="12.75" x14ac:dyDescent="0.2"/>
  <cols>
    <col min="1" max="1" width="75" style="9" customWidth="1"/>
    <col min="2" max="2" width="19.7109375" style="9" customWidth="1"/>
    <col min="3" max="3" width="18.42578125" style="9" customWidth="1"/>
    <col min="4" max="4" width="19.28515625" style="9" customWidth="1"/>
    <col min="5" max="5" width="11.140625" style="10" customWidth="1"/>
    <col min="6" max="6" width="23.140625" style="10" customWidth="1"/>
    <col min="7" max="16384" width="11.42578125" style="10"/>
  </cols>
  <sheetData>
    <row r="2" spans="1:6" ht="18" x14ac:dyDescent="0.25">
      <c r="A2" s="2" t="s">
        <v>137</v>
      </c>
      <c r="B2" s="11"/>
      <c r="C2" s="293"/>
      <c r="D2" s="293"/>
      <c r="F2" s="34" t="s">
        <v>55</v>
      </c>
    </row>
    <row r="3" spans="1:6" ht="6.75" customHeight="1" x14ac:dyDescent="0.2"/>
    <row r="4" spans="1:6" ht="21.75" customHeight="1" x14ac:dyDescent="0.25">
      <c r="A4" s="311" t="s">
        <v>104</v>
      </c>
      <c r="B4" s="311"/>
      <c r="C4" s="311"/>
      <c r="D4" s="311"/>
      <c r="E4" s="311"/>
      <c r="F4" s="311"/>
    </row>
    <row r="5" spans="1:6" ht="21.75" customHeight="1" x14ac:dyDescent="0.25">
      <c r="A5" s="310" t="s">
        <v>116</v>
      </c>
      <c r="B5" s="310"/>
      <c r="C5" s="310"/>
      <c r="D5" s="310"/>
      <c r="E5" s="310"/>
      <c r="F5" s="310"/>
    </row>
    <row r="6" spans="1:6" ht="21.75" customHeight="1" x14ac:dyDescent="0.25">
      <c r="A6" s="1"/>
      <c r="B6" s="12"/>
      <c r="C6" s="13"/>
      <c r="D6" s="13"/>
    </row>
    <row r="7" spans="1:6" ht="21.75" customHeight="1" x14ac:dyDescent="0.25">
      <c r="A7" s="14" t="s">
        <v>44</v>
      </c>
      <c r="B7" s="12"/>
      <c r="C7" s="13"/>
      <c r="D7" s="13"/>
    </row>
    <row r="8" spans="1:6" ht="15.75" customHeight="1" x14ac:dyDescent="0.25">
      <c r="A8" s="3" t="s">
        <v>105</v>
      </c>
      <c r="B8" s="14"/>
      <c r="C8" s="13"/>
      <c r="D8" s="13"/>
    </row>
    <row r="9" spans="1:6" ht="6.75" customHeight="1" thickBot="1" x14ac:dyDescent="0.3">
      <c r="A9" s="10"/>
      <c r="B9" s="14"/>
      <c r="C9" s="13"/>
      <c r="D9" s="13"/>
    </row>
    <row r="10" spans="1:6" ht="21.75" customHeight="1" thickBot="1" x14ac:dyDescent="0.25">
      <c r="A10" s="294" t="s">
        <v>45</v>
      </c>
      <c r="B10" s="295"/>
      <c r="C10" s="295"/>
      <c r="D10" s="295"/>
      <c r="E10" s="295"/>
      <c r="F10" s="296"/>
    </row>
    <row r="11" spans="1:6" ht="23.25" customHeight="1" x14ac:dyDescent="0.2">
      <c r="A11" s="297" t="s">
        <v>46</v>
      </c>
      <c r="B11" s="298"/>
      <c r="C11" s="301" t="s">
        <v>47</v>
      </c>
      <c r="D11" s="303" t="s">
        <v>48</v>
      </c>
      <c r="E11" s="304"/>
      <c r="F11" s="305"/>
    </row>
    <row r="12" spans="1:6" ht="23.25" customHeight="1" x14ac:dyDescent="0.2">
      <c r="A12" s="299"/>
      <c r="B12" s="300"/>
      <c r="C12" s="302"/>
      <c r="D12" s="16" t="s">
        <v>30</v>
      </c>
      <c r="E12" s="16" t="s">
        <v>31</v>
      </c>
      <c r="F12" s="17" t="s">
        <v>32</v>
      </c>
    </row>
    <row r="13" spans="1:6" ht="23.25" customHeight="1" x14ac:dyDescent="0.2">
      <c r="A13" s="306" t="s">
        <v>58</v>
      </c>
      <c r="B13" s="307"/>
      <c r="C13" s="18"/>
      <c r="D13" s="25"/>
      <c r="E13" s="25"/>
      <c r="F13" s="19"/>
    </row>
    <row r="14" spans="1:6" ht="23.25" customHeight="1" x14ac:dyDescent="0.2">
      <c r="A14" s="306" t="s">
        <v>59</v>
      </c>
      <c r="B14" s="307"/>
      <c r="C14" s="18"/>
      <c r="D14" s="25"/>
      <c r="E14" s="25"/>
      <c r="F14" s="19"/>
    </row>
    <row r="15" spans="1:6" ht="26.25" customHeight="1" x14ac:dyDescent="0.2">
      <c r="A15" s="308" t="s">
        <v>60</v>
      </c>
      <c r="B15" s="309"/>
      <c r="C15" s="18"/>
      <c r="D15" s="25"/>
      <c r="E15" s="25"/>
      <c r="F15" s="19"/>
    </row>
    <row r="16" spans="1:6" ht="26.25" customHeight="1" x14ac:dyDescent="0.2">
      <c r="A16" s="306" t="s">
        <v>61</v>
      </c>
      <c r="B16" s="307"/>
      <c r="C16" s="18"/>
      <c r="D16" s="25"/>
      <c r="E16" s="25"/>
      <c r="F16" s="19"/>
    </row>
    <row r="17" spans="1:6" ht="28.5" customHeight="1" thickBot="1" x14ac:dyDescent="0.25">
      <c r="A17" s="33"/>
      <c r="B17" s="33"/>
      <c r="C17" s="34"/>
      <c r="D17" s="34"/>
    </row>
    <row r="18" spans="1:6" ht="28.5" customHeight="1" thickBot="1" x14ac:dyDescent="0.25">
      <c r="A18" s="294" t="s">
        <v>62</v>
      </c>
      <c r="B18" s="295"/>
      <c r="C18" s="295"/>
      <c r="D18" s="295"/>
      <c r="E18" s="295"/>
      <c r="F18" s="296"/>
    </row>
    <row r="19" spans="1:6" ht="18" customHeight="1" x14ac:dyDescent="0.2">
      <c r="A19" s="35" t="s">
        <v>46</v>
      </c>
      <c r="B19" s="36"/>
      <c r="C19" s="37" t="s">
        <v>47</v>
      </c>
      <c r="D19" s="291" t="s">
        <v>4</v>
      </c>
      <c r="E19" s="291"/>
      <c r="F19" s="292"/>
    </row>
    <row r="20" spans="1:6" ht="18" customHeight="1" x14ac:dyDescent="0.2">
      <c r="A20" s="38"/>
      <c r="B20" s="23"/>
      <c r="C20" s="16"/>
      <c r="D20" s="16" t="s">
        <v>30</v>
      </c>
      <c r="E20" s="16" t="s">
        <v>31</v>
      </c>
      <c r="F20" s="17" t="s">
        <v>32</v>
      </c>
    </row>
    <row r="21" spans="1:6" ht="24.75" customHeight="1" x14ac:dyDescent="0.2">
      <c r="A21" s="312" t="s">
        <v>63</v>
      </c>
      <c r="B21" s="313"/>
      <c r="C21" s="97"/>
      <c r="D21" s="25"/>
      <c r="E21" s="25"/>
      <c r="F21" s="20"/>
    </row>
    <row r="22" spans="1:6" ht="48" customHeight="1" x14ac:dyDescent="0.2">
      <c r="A22" s="312" t="s">
        <v>64</v>
      </c>
      <c r="B22" s="313"/>
      <c r="C22" s="21"/>
      <c r="D22" s="25"/>
      <c r="E22" s="25"/>
      <c r="F22" s="98"/>
    </row>
    <row r="23" spans="1:6" ht="28.5" customHeight="1" thickBot="1" x14ac:dyDescent="0.25">
      <c r="A23" s="314" t="s">
        <v>49</v>
      </c>
      <c r="B23" s="315"/>
      <c r="C23" s="22"/>
      <c r="D23" s="39"/>
      <c r="E23" s="39"/>
      <c r="F23" s="99"/>
    </row>
    <row r="24" spans="1:6" ht="28.5" customHeight="1" thickBot="1" x14ac:dyDescent="0.25">
      <c r="A24" s="14" t="s">
        <v>65</v>
      </c>
      <c r="B24" s="33"/>
      <c r="C24" s="34"/>
      <c r="D24" s="34"/>
    </row>
    <row r="25" spans="1:6" ht="20.100000000000001" customHeight="1" thickBot="1" x14ac:dyDescent="0.25">
      <c r="A25" s="294" t="s">
        <v>66</v>
      </c>
      <c r="B25" s="316"/>
      <c r="C25" s="316"/>
      <c r="D25" s="316"/>
      <c r="E25" s="316"/>
      <c r="F25" s="296"/>
    </row>
    <row r="26" spans="1:6" ht="20.100000000000001" customHeight="1" x14ac:dyDescent="0.2">
      <c r="A26" s="298" t="s">
        <v>67</v>
      </c>
      <c r="B26" s="318" t="s">
        <v>4</v>
      </c>
      <c r="C26" s="318"/>
      <c r="D26" s="318"/>
      <c r="E26" s="318"/>
      <c r="F26" s="305" t="s">
        <v>56</v>
      </c>
    </row>
    <row r="27" spans="1:6" ht="20.100000000000001" customHeight="1" x14ac:dyDescent="0.2">
      <c r="A27" s="317"/>
      <c r="B27" s="320" t="s">
        <v>51</v>
      </c>
      <c r="C27" s="318" t="s">
        <v>52</v>
      </c>
      <c r="D27" s="318"/>
      <c r="E27" s="318"/>
      <c r="F27" s="319"/>
    </row>
    <row r="28" spans="1:6" ht="20.100000000000001" customHeight="1" x14ac:dyDescent="0.2">
      <c r="A28" s="300"/>
      <c r="B28" s="291"/>
      <c r="C28" s="16" t="s">
        <v>30</v>
      </c>
      <c r="D28" s="16" t="s">
        <v>31</v>
      </c>
      <c r="E28" s="23" t="s">
        <v>32</v>
      </c>
      <c r="F28" s="23"/>
    </row>
    <row r="29" spans="1:6" ht="20.100000000000001" customHeight="1" x14ac:dyDescent="0.2">
      <c r="A29" s="24" t="s">
        <v>138</v>
      </c>
      <c r="B29" s="25"/>
      <c r="C29" s="25"/>
      <c r="D29" s="25"/>
      <c r="E29" s="25"/>
      <c r="F29" s="25"/>
    </row>
    <row r="30" spans="1:6" ht="20.100000000000001" customHeight="1" x14ac:dyDescent="0.2">
      <c r="A30" s="24" t="s">
        <v>139</v>
      </c>
      <c r="B30" s="25"/>
      <c r="C30" s="25"/>
      <c r="D30" s="25"/>
      <c r="E30" s="25"/>
      <c r="F30" s="25"/>
    </row>
    <row r="31" spans="1:6" ht="20.100000000000001" customHeight="1" x14ac:dyDescent="0.2">
      <c r="A31" s="24" t="s">
        <v>140</v>
      </c>
      <c r="B31" s="25"/>
      <c r="C31" s="25"/>
      <c r="D31" s="25"/>
      <c r="E31" s="25"/>
      <c r="F31" s="25"/>
    </row>
    <row r="32" spans="1:6" ht="20.100000000000001" customHeight="1" x14ac:dyDescent="0.2">
      <c r="A32" s="24" t="s">
        <v>68</v>
      </c>
      <c r="B32" s="25"/>
      <c r="C32" s="25"/>
      <c r="D32" s="25"/>
      <c r="E32" s="25"/>
      <c r="F32" s="25"/>
    </row>
    <row r="33" spans="1:6" ht="20.100000000000001" customHeight="1" x14ac:dyDescent="0.2">
      <c r="A33" s="24" t="s">
        <v>69</v>
      </c>
      <c r="B33" s="25"/>
      <c r="C33" s="25"/>
      <c r="D33" s="25"/>
      <c r="E33" s="25"/>
      <c r="F33" s="25"/>
    </row>
    <row r="34" spans="1:6" ht="20.100000000000001" customHeight="1" x14ac:dyDescent="0.2">
      <c r="A34" s="24" t="s">
        <v>70</v>
      </c>
      <c r="B34" s="25"/>
      <c r="C34" s="25"/>
      <c r="D34" s="25"/>
      <c r="E34" s="25"/>
      <c r="F34" s="25"/>
    </row>
    <row r="35" spans="1:6" ht="20.100000000000001" customHeight="1" x14ac:dyDescent="0.2">
      <c r="A35" s="24" t="s">
        <v>71</v>
      </c>
      <c r="B35" s="25"/>
      <c r="C35" s="25"/>
      <c r="D35" s="25"/>
      <c r="E35" s="25"/>
      <c r="F35" s="25"/>
    </row>
    <row r="36" spans="1:6" ht="20.100000000000001" customHeight="1" x14ac:dyDescent="0.2">
      <c r="A36" s="26" t="s">
        <v>72</v>
      </c>
      <c r="B36" s="25"/>
      <c r="C36" s="25"/>
      <c r="D36" s="25"/>
      <c r="E36" s="25"/>
      <c r="F36" s="25"/>
    </row>
    <row r="37" spans="1:6" ht="20.100000000000001" customHeight="1" x14ac:dyDescent="0.2">
      <c r="A37" s="26" t="s">
        <v>73</v>
      </c>
      <c r="B37" s="25"/>
      <c r="C37" s="25"/>
      <c r="D37" s="25"/>
      <c r="E37" s="25"/>
      <c r="F37" s="25"/>
    </row>
    <row r="38" spans="1:6" ht="20.100000000000001" customHeight="1" x14ac:dyDescent="0.2">
      <c r="A38" s="26" t="s">
        <v>74</v>
      </c>
      <c r="B38" s="25"/>
      <c r="C38" s="25"/>
      <c r="D38" s="25"/>
      <c r="E38" s="25"/>
      <c r="F38" s="25"/>
    </row>
    <row r="39" spans="1:6" ht="20.25" customHeight="1" x14ac:dyDescent="0.2">
      <c r="A39" s="27" t="s">
        <v>50</v>
      </c>
      <c r="B39" s="28"/>
      <c r="C39" s="28"/>
      <c r="D39" s="25"/>
      <c r="E39" s="25"/>
      <c r="F39" s="28"/>
    </row>
    <row r="40" spans="1:6" ht="9.75" customHeight="1" thickBot="1" x14ac:dyDescent="0.25">
      <c r="A40" s="40"/>
    </row>
    <row r="41" spans="1:6" ht="20.25" customHeight="1" thickBot="1" x14ac:dyDescent="0.25">
      <c r="A41" s="321" t="s">
        <v>75</v>
      </c>
      <c r="B41" s="322"/>
      <c r="C41" s="322"/>
      <c r="D41" s="322"/>
      <c r="E41" s="322"/>
      <c r="F41" s="323"/>
    </row>
    <row r="42" spans="1:6" ht="20.25" customHeight="1" x14ac:dyDescent="0.2">
      <c r="A42" s="324" t="s">
        <v>76</v>
      </c>
      <c r="B42" s="327" t="s">
        <v>77</v>
      </c>
      <c r="C42" s="291" t="s">
        <v>4</v>
      </c>
      <c r="D42" s="291"/>
      <c r="E42" s="291"/>
      <c r="F42" s="291"/>
    </row>
    <row r="43" spans="1:6" ht="20.25" customHeight="1" x14ac:dyDescent="0.2">
      <c r="A43" s="325"/>
      <c r="B43" s="303"/>
      <c r="C43" s="318" t="s">
        <v>78</v>
      </c>
      <c r="D43" s="303" t="s">
        <v>52</v>
      </c>
      <c r="E43" s="304"/>
      <c r="F43" s="305"/>
    </row>
    <row r="44" spans="1:6" ht="20.25" customHeight="1" x14ac:dyDescent="0.2">
      <c r="A44" s="326"/>
      <c r="B44" s="328"/>
      <c r="C44" s="318"/>
      <c r="D44" s="16" t="s">
        <v>30</v>
      </c>
      <c r="E44" s="16" t="s">
        <v>31</v>
      </c>
      <c r="F44" s="17" t="s">
        <v>32</v>
      </c>
    </row>
    <row r="45" spans="1:6" ht="20.25" customHeight="1" x14ac:dyDescent="0.2">
      <c r="A45" s="339" t="s">
        <v>79</v>
      </c>
      <c r="B45" s="41" t="s">
        <v>80</v>
      </c>
      <c r="C45" s="42"/>
      <c r="D45" s="25"/>
      <c r="E45" s="25"/>
      <c r="F45" s="43"/>
    </row>
    <row r="46" spans="1:6" ht="20.25" customHeight="1" x14ac:dyDescent="0.2">
      <c r="A46" s="339"/>
      <c r="B46" s="41" t="s">
        <v>81</v>
      </c>
      <c r="C46" s="44"/>
      <c r="D46" s="25"/>
      <c r="E46" s="25"/>
      <c r="F46" s="45"/>
    </row>
    <row r="47" spans="1:6" ht="20.25" customHeight="1" x14ac:dyDescent="0.2">
      <c r="A47" s="339"/>
      <c r="B47" s="41" t="s">
        <v>82</v>
      </c>
      <c r="C47" s="44"/>
      <c r="D47" s="25"/>
      <c r="E47" s="25"/>
      <c r="F47" s="45"/>
    </row>
    <row r="48" spans="1:6" ht="20.25" customHeight="1" x14ac:dyDescent="0.2">
      <c r="A48" s="339"/>
      <c r="B48" s="41" t="s">
        <v>83</v>
      </c>
      <c r="C48" s="44"/>
      <c r="D48" s="25"/>
      <c r="E48" s="25"/>
      <c r="F48" s="45"/>
    </row>
    <row r="49" spans="1:6" ht="20.25" customHeight="1" x14ac:dyDescent="0.2">
      <c r="A49" s="339"/>
      <c r="B49" s="41" t="s">
        <v>84</v>
      </c>
      <c r="C49" s="44"/>
      <c r="D49" s="25"/>
      <c r="E49" s="25"/>
      <c r="F49" s="45"/>
    </row>
    <row r="50" spans="1:6" ht="20.25" customHeight="1" x14ac:dyDescent="0.2">
      <c r="A50" s="339"/>
      <c r="B50" s="41" t="s">
        <v>85</v>
      </c>
      <c r="C50" s="44"/>
      <c r="D50" s="25"/>
      <c r="E50" s="25"/>
      <c r="F50" s="45"/>
    </row>
    <row r="51" spans="1:6" ht="20.25" customHeight="1" x14ac:dyDescent="0.2">
      <c r="A51" s="339" t="s">
        <v>86</v>
      </c>
      <c r="B51" s="41" t="s">
        <v>80</v>
      </c>
      <c r="C51" s="44"/>
      <c r="D51" s="25"/>
      <c r="E51" s="25"/>
      <c r="F51" s="45"/>
    </row>
    <row r="52" spans="1:6" ht="20.25" customHeight="1" x14ac:dyDescent="0.2">
      <c r="A52" s="339"/>
      <c r="B52" s="41" t="s">
        <v>81</v>
      </c>
      <c r="C52" s="44"/>
      <c r="D52" s="25"/>
      <c r="E52" s="25"/>
      <c r="F52" s="45"/>
    </row>
    <row r="53" spans="1:6" ht="20.25" customHeight="1" x14ac:dyDescent="0.2">
      <c r="A53" s="339"/>
      <c r="B53" s="41" t="s">
        <v>87</v>
      </c>
      <c r="C53" s="25"/>
      <c r="D53" s="25"/>
      <c r="E53" s="25"/>
      <c r="F53" s="46"/>
    </row>
    <row r="54" spans="1:6" ht="20.25" customHeight="1" x14ac:dyDescent="0.2">
      <c r="A54" s="339"/>
      <c r="B54" s="41" t="s">
        <v>82</v>
      </c>
      <c r="C54" s="25"/>
      <c r="D54" s="25"/>
      <c r="E54" s="25"/>
      <c r="F54" s="46"/>
    </row>
    <row r="55" spans="1:6" ht="20.25" customHeight="1" x14ac:dyDescent="0.2">
      <c r="A55" s="47" t="s">
        <v>88</v>
      </c>
      <c r="B55" s="25" t="s">
        <v>87</v>
      </c>
      <c r="C55" s="25"/>
      <c r="D55" s="25"/>
      <c r="E55" s="25"/>
      <c r="F55" s="46"/>
    </row>
    <row r="56" spans="1:6" ht="20.25" customHeight="1" x14ac:dyDescent="0.2">
      <c r="A56" s="339" t="s">
        <v>89</v>
      </c>
      <c r="B56" s="48" t="s">
        <v>80</v>
      </c>
      <c r="C56" s="25"/>
      <c r="D56" s="25"/>
      <c r="E56" s="25"/>
      <c r="F56" s="46"/>
    </row>
    <row r="57" spans="1:6" ht="20.25" customHeight="1" x14ac:dyDescent="0.2">
      <c r="A57" s="339"/>
      <c r="B57" s="48" t="s">
        <v>81</v>
      </c>
      <c r="C57" s="25"/>
      <c r="D57" s="25"/>
      <c r="E57" s="25"/>
      <c r="F57" s="46"/>
    </row>
    <row r="58" spans="1:6" ht="20.25" customHeight="1" x14ac:dyDescent="0.2">
      <c r="A58" s="339"/>
      <c r="B58" s="48" t="s">
        <v>87</v>
      </c>
      <c r="C58" s="25"/>
      <c r="D58" s="25"/>
      <c r="E58" s="25"/>
      <c r="F58" s="46"/>
    </row>
    <row r="59" spans="1:6" ht="20.25" customHeight="1" x14ac:dyDescent="0.2">
      <c r="A59" s="339"/>
      <c r="B59" s="48" t="s">
        <v>85</v>
      </c>
      <c r="C59" s="25"/>
      <c r="D59" s="25"/>
      <c r="E59" s="25"/>
      <c r="F59" s="46"/>
    </row>
    <row r="60" spans="1:6" ht="20.25" customHeight="1" x14ac:dyDescent="0.2">
      <c r="A60" s="339" t="s">
        <v>90</v>
      </c>
      <c r="B60" s="48" t="s">
        <v>80</v>
      </c>
      <c r="C60" s="25"/>
      <c r="D60" s="25"/>
      <c r="E60" s="25"/>
      <c r="F60" s="46"/>
    </row>
    <row r="61" spans="1:6" ht="20.25" customHeight="1" x14ac:dyDescent="0.2">
      <c r="A61" s="339"/>
      <c r="B61" s="48" t="s">
        <v>81</v>
      </c>
      <c r="C61" s="25"/>
      <c r="D61" s="25"/>
      <c r="E61" s="25"/>
      <c r="F61" s="46"/>
    </row>
    <row r="62" spans="1:6" ht="20.25" customHeight="1" x14ac:dyDescent="0.2">
      <c r="A62" s="339"/>
      <c r="B62" s="48" t="s">
        <v>87</v>
      </c>
      <c r="C62" s="25"/>
      <c r="D62" s="25"/>
      <c r="E62" s="25"/>
      <c r="F62" s="46"/>
    </row>
    <row r="63" spans="1:6" ht="20.25" customHeight="1" x14ac:dyDescent="0.2">
      <c r="A63" s="339"/>
      <c r="B63" s="48" t="s">
        <v>91</v>
      </c>
      <c r="C63" s="25"/>
      <c r="D63" s="25"/>
      <c r="E63" s="25"/>
      <c r="F63" s="46"/>
    </row>
    <row r="64" spans="1:6" ht="20.25" customHeight="1" x14ac:dyDescent="0.2">
      <c r="A64" s="339"/>
      <c r="B64" s="48" t="s">
        <v>84</v>
      </c>
      <c r="C64" s="25"/>
      <c r="D64" s="25"/>
      <c r="E64" s="25"/>
      <c r="F64" s="46"/>
    </row>
    <row r="65" spans="1:6" ht="20.25" customHeight="1" x14ac:dyDescent="0.2">
      <c r="A65" s="339"/>
      <c r="B65" s="48" t="s">
        <v>92</v>
      </c>
      <c r="C65" s="25"/>
      <c r="D65" s="25"/>
      <c r="E65" s="25"/>
      <c r="F65" s="46"/>
    </row>
    <row r="66" spans="1:6" ht="20.25" customHeight="1" thickBot="1" x14ac:dyDescent="0.25">
      <c r="A66" s="49" t="s">
        <v>93</v>
      </c>
      <c r="B66" s="50" t="s">
        <v>84</v>
      </c>
      <c r="C66" s="39"/>
      <c r="D66" s="39"/>
      <c r="E66" s="39"/>
      <c r="F66" s="51"/>
    </row>
    <row r="67" spans="1:6" ht="10.5" customHeight="1" thickBot="1" x14ac:dyDescent="0.25">
      <c r="A67" s="40"/>
    </row>
    <row r="68" spans="1:6" ht="20.25" customHeight="1" x14ac:dyDescent="0.2">
      <c r="A68" s="52" t="s">
        <v>94</v>
      </c>
      <c r="B68" s="53"/>
      <c r="C68" s="53"/>
      <c r="D68" s="54"/>
    </row>
    <row r="69" spans="1:6" ht="20.25" customHeight="1" x14ac:dyDescent="0.2">
      <c r="A69" s="340" t="s">
        <v>95</v>
      </c>
      <c r="B69" s="55" t="s">
        <v>96</v>
      </c>
      <c r="C69" s="56"/>
      <c r="D69" s="341" t="s">
        <v>141</v>
      </c>
    </row>
    <row r="70" spans="1:6" ht="18.75" customHeight="1" x14ac:dyDescent="0.2">
      <c r="A70" s="300"/>
      <c r="B70" s="23">
        <v>2016</v>
      </c>
      <c r="C70" s="23">
        <v>2015</v>
      </c>
      <c r="D70" s="292"/>
    </row>
    <row r="71" spans="1:6" ht="20.25" customHeight="1" x14ac:dyDescent="0.2">
      <c r="A71" s="24" t="s">
        <v>97</v>
      </c>
      <c r="B71" s="25"/>
      <c r="C71" s="25"/>
      <c r="D71" s="25"/>
    </row>
    <row r="72" spans="1:6" ht="20.25" customHeight="1" x14ac:dyDescent="0.2">
      <c r="A72" s="24" t="s">
        <v>98</v>
      </c>
      <c r="B72" s="25"/>
      <c r="C72" s="25"/>
      <c r="D72" s="25"/>
    </row>
    <row r="73" spans="1:6" ht="20.25" customHeight="1" x14ac:dyDescent="0.2">
      <c r="A73" s="24" t="s">
        <v>99</v>
      </c>
      <c r="B73" s="25"/>
      <c r="C73" s="25"/>
      <c r="D73" s="25"/>
    </row>
    <row r="74" spans="1:6" ht="20.25" customHeight="1" x14ac:dyDescent="0.2">
      <c r="A74" s="24" t="s">
        <v>100</v>
      </c>
      <c r="B74" s="25"/>
      <c r="C74" s="25"/>
      <c r="D74" s="25"/>
    </row>
    <row r="75" spans="1:6" ht="20.25" customHeight="1" x14ac:dyDescent="0.2">
      <c r="A75" s="24" t="s">
        <v>101</v>
      </c>
      <c r="B75" s="25"/>
      <c r="C75" s="25"/>
      <c r="D75" s="25"/>
    </row>
    <row r="76" spans="1:6" ht="20.25" customHeight="1" x14ac:dyDescent="0.2">
      <c r="A76" s="24" t="s">
        <v>102</v>
      </c>
      <c r="B76" s="25"/>
      <c r="C76" s="25"/>
      <c r="D76" s="25"/>
    </row>
    <row r="77" spans="1:6" ht="20.25" customHeight="1" x14ac:dyDescent="0.2">
      <c r="A77" s="24" t="s">
        <v>103</v>
      </c>
      <c r="B77" s="25"/>
      <c r="C77" s="25"/>
      <c r="D77" s="25"/>
    </row>
    <row r="78" spans="1:6" ht="7.5" customHeight="1" thickBot="1" x14ac:dyDescent="0.25">
      <c r="A78" s="40"/>
    </row>
    <row r="79" spans="1:6" ht="20.25" customHeight="1" x14ac:dyDescent="0.2">
      <c r="A79" s="329" t="s">
        <v>57</v>
      </c>
      <c r="B79" s="316"/>
      <c r="C79" s="316"/>
      <c r="D79" s="330"/>
    </row>
    <row r="80" spans="1:6" ht="20.25" customHeight="1" x14ac:dyDescent="0.2">
      <c r="A80" s="15" t="s">
        <v>46</v>
      </c>
      <c r="B80" s="331" t="s">
        <v>53</v>
      </c>
      <c r="C80" s="332"/>
      <c r="D80" s="333"/>
    </row>
    <row r="81" spans="1:6" ht="26.25" thickBot="1" x14ac:dyDescent="0.25">
      <c r="A81" s="29" t="s">
        <v>106</v>
      </c>
      <c r="B81" s="334"/>
      <c r="C81" s="335"/>
      <c r="D81" s="336"/>
    </row>
    <row r="83" spans="1:6" x14ac:dyDescent="0.2">
      <c r="A83" s="30"/>
      <c r="B83" s="30"/>
      <c r="C83" s="31"/>
      <c r="D83" s="31"/>
    </row>
    <row r="84" spans="1:6" x14ac:dyDescent="0.2">
      <c r="A84" s="7"/>
      <c r="B84" s="7"/>
      <c r="C84" s="7"/>
      <c r="D84" s="7"/>
    </row>
    <row r="85" spans="1:6" ht="14.25" thickBot="1" x14ac:dyDescent="0.3">
      <c r="A85" s="7"/>
      <c r="B85" s="7"/>
      <c r="C85" s="32"/>
      <c r="D85" s="32"/>
    </row>
    <row r="86" spans="1:6" ht="16.5" x14ac:dyDescent="0.3">
      <c r="A86" s="100" t="s">
        <v>54</v>
      </c>
      <c r="B86" s="101"/>
      <c r="C86" s="102"/>
      <c r="D86" s="102"/>
      <c r="E86" s="103"/>
      <c r="F86" s="104"/>
    </row>
    <row r="87" spans="1:6" ht="16.5" x14ac:dyDescent="0.3">
      <c r="A87" s="337" t="s">
        <v>142</v>
      </c>
      <c r="B87" s="338"/>
      <c r="C87" s="338"/>
      <c r="D87" s="338"/>
      <c r="E87" s="105"/>
      <c r="F87" s="106"/>
    </row>
    <row r="88" spans="1:6" ht="16.5" x14ac:dyDescent="0.3">
      <c r="A88" s="337" t="s">
        <v>107</v>
      </c>
      <c r="B88" s="338"/>
      <c r="C88" s="338"/>
      <c r="D88" s="338"/>
      <c r="E88" s="105"/>
      <c r="F88" s="106"/>
    </row>
    <row r="89" spans="1:6" ht="4.5" customHeight="1" x14ac:dyDescent="0.2">
      <c r="A89" s="110"/>
      <c r="B89" s="105"/>
      <c r="C89" s="105"/>
      <c r="D89" s="105"/>
      <c r="E89" s="105"/>
      <c r="F89" s="106"/>
    </row>
    <row r="90" spans="1:6" ht="4.5" customHeight="1" thickBot="1" x14ac:dyDescent="0.25">
      <c r="A90" s="107"/>
      <c r="B90" s="108"/>
      <c r="C90" s="108"/>
      <c r="D90" s="108"/>
      <c r="E90" s="108"/>
      <c r="F90" s="109"/>
    </row>
  </sheetData>
  <mergeCells count="39">
    <mergeCell ref="A79:D79"/>
    <mergeCell ref="B80:D80"/>
    <mergeCell ref="B81:D81"/>
    <mergeCell ref="A88:D88"/>
    <mergeCell ref="A45:A50"/>
    <mergeCell ref="A51:A54"/>
    <mergeCell ref="A56:A59"/>
    <mergeCell ref="A60:A65"/>
    <mergeCell ref="A69:A70"/>
    <mergeCell ref="D69:D70"/>
    <mergeCell ref="A87:D87"/>
    <mergeCell ref="A41:F41"/>
    <mergeCell ref="A42:A44"/>
    <mergeCell ref="B42:B44"/>
    <mergeCell ref="C42:F42"/>
    <mergeCell ref="C43:C44"/>
    <mergeCell ref="D43:F43"/>
    <mergeCell ref="A21:B21"/>
    <mergeCell ref="A22:B22"/>
    <mergeCell ref="A23:B23"/>
    <mergeCell ref="A25:F25"/>
    <mergeCell ref="A26:A28"/>
    <mergeCell ref="B26:E26"/>
    <mergeCell ref="F26:F27"/>
    <mergeCell ref="B27:B28"/>
    <mergeCell ref="C27:E27"/>
    <mergeCell ref="D19:F19"/>
    <mergeCell ref="C2:D2"/>
    <mergeCell ref="A10:F10"/>
    <mergeCell ref="A11:B12"/>
    <mergeCell ref="C11:C12"/>
    <mergeCell ref="D11:F11"/>
    <mergeCell ref="A13:B13"/>
    <mergeCell ref="A14:B14"/>
    <mergeCell ref="A15:B15"/>
    <mergeCell ref="A16:B16"/>
    <mergeCell ref="A18:F18"/>
    <mergeCell ref="A5:F5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scale="3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2:M44"/>
  <sheetViews>
    <sheetView topLeftCell="A19" zoomScaleNormal="100" workbookViewId="0">
      <selection activeCell="C25" sqref="C25"/>
    </sheetView>
  </sheetViews>
  <sheetFormatPr baseColWidth="10" defaultRowHeight="12.75" x14ac:dyDescent="0.2"/>
  <cols>
    <col min="1" max="1" width="6.42578125" style="8" customWidth="1"/>
    <col min="2" max="2" width="22" style="8" customWidth="1"/>
    <col min="3" max="3" width="35.42578125" style="8" customWidth="1"/>
    <col min="4" max="4" width="22.140625" style="8" customWidth="1"/>
    <col min="5" max="5" width="12.5703125" style="8" customWidth="1"/>
    <col min="6" max="6" width="14.42578125" style="8" customWidth="1"/>
    <col min="7" max="7" width="12.42578125" style="8" customWidth="1"/>
    <col min="8" max="8" width="11.140625" style="8" customWidth="1"/>
    <col min="9" max="9" width="9.140625" style="7" customWidth="1"/>
    <col min="10" max="10" width="9.5703125" style="7" customWidth="1"/>
    <col min="11" max="11" width="11.42578125" style="7"/>
    <col min="12" max="12" width="9.28515625" style="7" customWidth="1"/>
    <col min="13" max="13" width="12.5703125" style="7" bestFit="1" customWidth="1"/>
    <col min="14" max="16384" width="11.42578125" style="7"/>
  </cols>
  <sheetData>
    <row r="2" spans="1:11" x14ac:dyDescent="0.2">
      <c r="A2" s="86" t="s">
        <v>189</v>
      </c>
      <c r="B2" s="4"/>
      <c r="C2" s="4"/>
      <c r="D2" s="4"/>
      <c r="E2" s="4"/>
      <c r="F2" s="113"/>
      <c r="G2" s="4"/>
      <c r="H2" s="4"/>
      <c r="I2" s="4"/>
      <c r="J2" s="4"/>
      <c r="K2" s="113" t="s">
        <v>158</v>
      </c>
    </row>
    <row r="3" spans="1:11" x14ac:dyDescent="0.2">
      <c r="A3" s="86"/>
      <c r="B3" s="4"/>
      <c r="C3" s="4"/>
      <c r="D3" s="4"/>
      <c r="E3" s="4"/>
      <c r="F3" s="4"/>
      <c r="G3" s="4"/>
      <c r="H3" s="4"/>
      <c r="I3" s="4"/>
      <c r="J3" s="4"/>
      <c r="K3" s="112"/>
    </row>
    <row r="4" spans="1:11" x14ac:dyDescent="0.2">
      <c r="A4" s="346" t="s">
        <v>172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</row>
    <row r="5" spans="1:11" x14ac:dyDescent="0.2">
      <c r="A5" s="346" t="s">
        <v>150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</row>
    <row r="6" spans="1:11" x14ac:dyDescent="0.2">
      <c r="A6" s="87" t="s">
        <v>5</v>
      </c>
      <c r="B6" s="87" t="s">
        <v>0</v>
      </c>
      <c r="C6" s="88" t="s">
        <v>1</v>
      </c>
      <c r="D6" s="87" t="s">
        <v>2</v>
      </c>
      <c r="E6" s="117" t="s">
        <v>7</v>
      </c>
      <c r="F6" s="348" t="s">
        <v>8</v>
      </c>
      <c r="G6" s="348"/>
      <c r="H6" s="348"/>
      <c r="I6" s="349" t="s">
        <v>9</v>
      </c>
      <c r="J6" s="349"/>
      <c r="K6" s="87" t="s">
        <v>117</v>
      </c>
    </row>
    <row r="7" spans="1:11" x14ac:dyDescent="0.2">
      <c r="A7" s="342" t="s">
        <v>151</v>
      </c>
      <c r="B7" s="342" t="s">
        <v>120</v>
      </c>
      <c r="C7" s="342" t="s">
        <v>152</v>
      </c>
      <c r="D7" s="342" t="s">
        <v>122</v>
      </c>
      <c r="E7" s="350" t="s">
        <v>3</v>
      </c>
      <c r="F7" s="344" t="s">
        <v>153</v>
      </c>
      <c r="G7" s="353"/>
      <c r="H7" s="345"/>
      <c r="I7" s="342" t="s">
        <v>124</v>
      </c>
      <c r="J7" s="342"/>
      <c r="K7" s="342" t="s">
        <v>125</v>
      </c>
    </row>
    <row r="8" spans="1:11" x14ac:dyDescent="0.2">
      <c r="A8" s="342"/>
      <c r="B8" s="342"/>
      <c r="C8" s="342"/>
      <c r="D8" s="342"/>
      <c r="E8" s="351"/>
      <c r="F8" s="343" t="s">
        <v>154</v>
      </c>
      <c r="G8" s="343"/>
      <c r="H8" s="343"/>
      <c r="I8" s="344" t="s">
        <v>129</v>
      </c>
      <c r="J8" s="345"/>
      <c r="K8" s="342"/>
    </row>
    <row r="9" spans="1:11" x14ac:dyDescent="0.2">
      <c r="A9" s="342"/>
      <c r="B9" s="342"/>
      <c r="C9" s="342"/>
      <c r="D9" s="342"/>
      <c r="E9" s="352"/>
      <c r="F9" s="89" t="s">
        <v>131</v>
      </c>
      <c r="G9" s="89" t="s">
        <v>130</v>
      </c>
      <c r="H9" s="89" t="s">
        <v>132</v>
      </c>
      <c r="I9" s="111" t="s">
        <v>133</v>
      </c>
      <c r="J9" s="111" t="s">
        <v>6</v>
      </c>
      <c r="K9" s="342"/>
    </row>
    <row r="10" spans="1:11" ht="38.25" x14ac:dyDescent="0.2">
      <c r="A10" s="151">
        <f>+'ED-02'!A14</f>
        <v>1</v>
      </c>
      <c r="B10" s="155" t="str">
        <f>+'ED-02'!B14</f>
        <v>NUEVO SISTEMA DE JUSTICIA PENAL</v>
      </c>
      <c r="C10" s="202" t="str">
        <f>+'ED-02'!C14</f>
        <v>CENTRO REGIONAL DE MECANISMOS ALTERNATIVOS DE SOLUCION DE CONTROVERSIAS (MASC) SEGUNDA ETAPA.</v>
      </c>
      <c r="D10" s="160" t="s">
        <v>190</v>
      </c>
      <c r="E10" s="161">
        <f>F10+G10+H10</f>
        <v>10115971.6</v>
      </c>
      <c r="F10" s="162">
        <v>7000000</v>
      </c>
      <c r="G10" s="161">
        <v>3115971.6</v>
      </c>
      <c r="H10" s="161">
        <v>0</v>
      </c>
      <c r="I10" s="150">
        <v>1</v>
      </c>
      <c r="J10" s="150" t="s">
        <v>187</v>
      </c>
      <c r="K10" s="205">
        <v>810669</v>
      </c>
    </row>
    <row r="11" spans="1:11" ht="63.75" x14ac:dyDescent="0.2">
      <c r="A11" s="151">
        <f>+'ED-02'!A15</f>
        <v>2</v>
      </c>
      <c r="B11" s="155" t="str">
        <f>+'ED-02'!B15</f>
        <v>NUEVO SISTEMA DE JUSTICIA PENAL</v>
      </c>
      <c r="C11" s="202" t="str">
        <f>+'ED-02'!C15</f>
        <v>SALA DE EJECUCION CHILPANCINGO. ADECUACION DE ESPACIOS PARA EL NUEVO SISTEMA DE JUSTICIA PENAL.</v>
      </c>
      <c r="D11" s="159" t="s">
        <v>192</v>
      </c>
      <c r="E11" s="163">
        <f t="shared" ref="E11:E14" si="0">F11+G11+H11</f>
        <v>1160000</v>
      </c>
      <c r="F11" s="164">
        <v>1160000</v>
      </c>
      <c r="G11" s="163">
        <v>0</v>
      </c>
      <c r="H11" s="163">
        <v>0</v>
      </c>
      <c r="I11" s="90">
        <v>1</v>
      </c>
      <c r="J11" s="90" t="s">
        <v>187</v>
      </c>
      <c r="K11" s="167">
        <v>273106</v>
      </c>
    </row>
    <row r="12" spans="1:11" ht="38.25" x14ac:dyDescent="0.2">
      <c r="A12" s="151">
        <f>+'ED-02'!A16</f>
        <v>3</v>
      </c>
      <c r="B12" s="155" t="str">
        <f>+'ED-02'!B16</f>
        <v>NUEVO SISTEMA DE JUSTICIA PENAL</v>
      </c>
      <c r="C12" s="202" t="str">
        <f>+'ED-02'!C16</f>
        <v>CIUDAD JUDICIAL CHILPANCINGO. CONSTRUCCION DE BARDA PERIMETRAL.</v>
      </c>
      <c r="D12" s="159" t="s">
        <v>191</v>
      </c>
      <c r="E12" s="163">
        <f t="shared" si="0"/>
        <v>3900000</v>
      </c>
      <c r="F12" s="164">
        <v>3900000</v>
      </c>
      <c r="G12" s="163">
        <v>0</v>
      </c>
      <c r="H12" s="163">
        <v>0</v>
      </c>
      <c r="I12" s="90">
        <v>1</v>
      </c>
      <c r="J12" s="90" t="s">
        <v>187</v>
      </c>
      <c r="K12" s="167">
        <v>273106</v>
      </c>
    </row>
    <row r="13" spans="1:11" ht="51" x14ac:dyDescent="0.2">
      <c r="A13" s="151">
        <f>+'ED-02'!A17</f>
        <v>4</v>
      </c>
      <c r="B13" s="155" t="str">
        <f>+'ED-02'!B17</f>
        <v>NUEVO SISTEMA DE JUSTICIA PENAL</v>
      </c>
      <c r="C13" s="202" t="str">
        <f>+'ED-02'!C17</f>
        <v>CIUDAD JUDICIAL DE IGUALA. CONSTRUCCION DE BARDA PERIMETRAL</v>
      </c>
      <c r="D13" s="159" t="s">
        <v>193</v>
      </c>
      <c r="E13" s="163">
        <f t="shared" si="0"/>
        <v>3000000</v>
      </c>
      <c r="F13" s="164">
        <v>3000000</v>
      </c>
      <c r="G13" s="163">
        <v>0</v>
      </c>
      <c r="H13" s="163">
        <v>0</v>
      </c>
      <c r="I13" s="90">
        <v>1</v>
      </c>
      <c r="J13" s="90" t="s">
        <v>187</v>
      </c>
      <c r="K13" s="167">
        <v>151660</v>
      </c>
    </row>
    <row r="14" spans="1:11" ht="63.75" x14ac:dyDescent="0.2">
      <c r="A14" s="151">
        <f>+'ED-02'!A18</f>
        <v>5</v>
      </c>
      <c r="B14" s="155" t="str">
        <f>+'ED-02'!B18</f>
        <v>NUEVO SISTEMA DE JUSTICIA PENAL</v>
      </c>
      <c r="C14" s="202" t="str">
        <f>+'ED-02'!C18</f>
        <v>JUZGADO PARA ADOLESCENTES. CONSTRUCCION DE BARDA PERIMETRAL.</v>
      </c>
      <c r="D14" s="159" t="s">
        <v>194</v>
      </c>
      <c r="E14" s="163">
        <f t="shared" si="0"/>
        <v>1165000</v>
      </c>
      <c r="F14" s="164">
        <v>1165000</v>
      </c>
      <c r="G14" s="163">
        <v>0</v>
      </c>
      <c r="H14" s="163">
        <v>0</v>
      </c>
      <c r="I14" s="90">
        <v>1</v>
      </c>
      <c r="J14" s="90" t="s">
        <v>187</v>
      </c>
      <c r="K14" s="167">
        <v>273106</v>
      </c>
    </row>
    <row r="15" spans="1:11" ht="38.25" x14ac:dyDescent="0.2">
      <c r="A15" s="152">
        <f>+'ED-02'!A19</f>
        <v>6</v>
      </c>
      <c r="B15" s="156" t="str">
        <f>+'ED-02'!B19</f>
        <v>NUEVO SISTEMA DE JUSTICIA PENAL</v>
      </c>
      <c r="C15" s="203" t="str">
        <f>+'ED-02'!C19</f>
        <v>CIUDAD JUDICIAL CHILPANCINGO.  CONSTRUCCION DE OBRA CIVIL PARA CUBO Y SUMINISTRO DE ELEVADOR.</v>
      </c>
      <c r="D15" s="159" t="s">
        <v>195</v>
      </c>
      <c r="E15" s="163">
        <f t="shared" ref="E15:E18" si="1">F15+G15+H15</f>
        <v>3740000</v>
      </c>
      <c r="F15" s="163">
        <v>1515946.82</v>
      </c>
      <c r="G15" s="163">
        <v>2224053.1800000002</v>
      </c>
      <c r="H15" s="163">
        <v>0</v>
      </c>
      <c r="I15" s="90">
        <v>1</v>
      </c>
      <c r="J15" s="90" t="s">
        <v>187</v>
      </c>
      <c r="K15" s="167">
        <v>273106</v>
      </c>
    </row>
    <row r="16" spans="1:11" ht="25.5" x14ac:dyDescent="0.2">
      <c r="A16" s="152">
        <f>+'ED-02'!A20</f>
        <v>7</v>
      </c>
      <c r="B16" s="156" t="str">
        <f>+'ED-02'!B20</f>
        <v>NUEVO SISTEMA DE JUSTICIA PENAL</v>
      </c>
      <c r="C16" s="203" t="str">
        <f>+'ED-02'!C20</f>
        <v>CIUDAD JUDICIAL OMETEPEC. CONSTRUCCION DE BARDA PERIMETRAL</v>
      </c>
      <c r="D16" s="159" t="s">
        <v>196</v>
      </c>
      <c r="E16" s="163">
        <f t="shared" si="1"/>
        <v>1125000</v>
      </c>
      <c r="F16" s="163">
        <v>1125000</v>
      </c>
      <c r="G16" s="163">
        <v>0</v>
      </c>
      <c r="H16" s="163">
        <v>0</v>
      </c>
      <c r="I16" s="90">
        <v>1</v>
      </c>
      <c r="J16" s="90" t="s">
        <v>187</v>
      </c>
      <c r="K16" s="167">
        <v>67641</v>
      </c>
    </row>
    <row r="17" spans="1:13" ht="38.25" x14ac:dyDescent="0.2">
      <c r="A17" s="153">
        <f>+'ED-02'!A21</f>
        <v>8</v>
      </c>
      <c r="B17" s="157" t="str">
        <f>+'ED-02'!B21</f>
        <v>NUEVO SISTEMA DE JUSTICIA PENAL</v>
      </c>
      <c r="C17" s="204" t="str">
        <f>+'ED-02'!C21</f>
        <v>CENTRO REGIONAL DE JUSTICIA DE ARCELIA.</v>
      </c>
      <c r="D17" s="159" t="s">
        <v>197</v>
      </c>
      <c r="E17" s="163">
        <f t="shared" si="1"/>
        <v>4244053.18</v>
      </c>
      <c r="F17" s="163">
        <v>4244053.18</v>
      </c>
      <c r="G17" s="163">
        <v>0</v>
      </c>
      <c r="H17" s="163">
        <v>0</v>
      </c>
      <c r="I17" s="90">
        <v>1</v>
      </c>
      <c r="J17" s="90" t="s">
        <v>187</v>
      </c>
      <c r="K17" s="167">
        <v>31406</v>
      </c>
      <c r="M17" s="170"/>
    </row>
    <row r="18" spans="1:13" x14ac:dyDescent="0.2">
      <c r="A18" s="154"/>
      <c r="B18" s="158"/>
      <c r="C18" s="92"/>
      <c r="D18" s="91"/>
      <c r="E18" s="165">
        <f t="shared" si="1"/>
        <v>0</v>
      </c>
      <c r="F18" s="166"/>
      <c r="G18" s="166"/>
      <c r="H18" s="166"/>
      <c r="I18" s="91"/>
      <c r="J18" s="91"/>
      <c r="K18" s="168"/>
    </row>
    <row r="19" spans="1:13" x14ac:dyDescent="0.2">
      <c r="A19" s="4"/>
      <c r="B19" s="93"/>
      <c r="C19" s="4"/>
      <c r="D19" s="94" t="s">
        <v>155</v>
      </c>
      <c r="E19" s="169">
        <f t="shared" ref="E19:K19" si="2">SUM(E10:E18)</f>
        <v>28450024.780000001</v>
      </c>
      <c r="F19" s="169">
        <f>SUM(F10:F18)</f>
        <v>23110000</v>
      </c>
      <c r="G19" s="169">
        <f t="shared" si="2"/>
        <v>5340024.78</v>
      </c>
      <c r="H19" s="95">
        <f t="shared" si="2"/>
        <v>0</v>
      </c>
      <c r="I19" s="95">
        <f t="shared" si="2"/>
        <v>8</v>
      </c>
      <c r="J19" s="95">
        <f t="shared" si="2"/>
        <v>0</v>
      </c>
      <c r="K19" s="95">
        <f t="shared" si="2"/>
        <v>2153800</v>
      </c>
    </row>
    <row r="20" spans="1:13" x14ac:dyDescent="0.2">
      <c r="A20" s="4"/>
      <c r="B20" s="4"/>
      <c r="C20" s="4"/>
      <c r="D20" s="4"/>
      <c r="E20" s="5"/>
      <c r="F20" s="4"/>
      <c r="G20" s="4"/>
      <c r="H20" s="4"/>
      <c r="I20" s="4"/>
      <c r="J20" s="4"/>
      <c r="K20" s="4"/>
    </row>
    <row r="21" spans="1:13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3" x14ac:dyDescent="0.2">
      <c r="A22" s="4"/>
      <c r="B22" s="4"/>
      <c r="C22" s="4"/>
      <c r="D22" s="4"/>
      <c r="E22" s="6"/>
      <c r="F22" s="4"/>
      <c r="G22" s="4"/>
      <c r="H22" s="6"/>
      <c r="I22" s="4"/>
      <c r="J22" s="4"/>
      <c r="K22" s="4"/>
    </row>
    <row r="23" spans="1:13" x14ac:dyDescent="0.2">
      <c r="A23" s="4"/>
      <c r="B23" s="4"/>
      <c r="C23" s="4"/>
      <c r="D23" s="4"/>
      <c r="E23" s="5"/>
      <c r="F23" s="4"/>
      <c r="G23" s="4"/>
      <c r="H23" s="4"/>
      <c r="I23" s="4"/>
      <c r="J23" s="4"/>
      <c r="K23" s="4"/>
    </row>
    <row r="24" spans="1:13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3" x14ac:dyDescent="0.2">
      <c r="A25" s="115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3" x14ac:dyDescent="0.2">
      <c r="A26" s="11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3" x14ac:dyDescent="0.2">
      <c r="A27" s="11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3" x14ac:dyDescent="0.2">
      <c r="A28" s="11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3" x14ac:dyDescent="0.2">
      <c r="A29" s="11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3" x14ac:dyDescent="0.2">
      <c r="A30" s="116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3" x14ac:dyDescent="0.2">
      <c r="A31" s="116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3" x14ac:dyDescent="0.2">
      <c r="A32" s="116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">
      <c r="A33" s="116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">
      <c r="A34" s="116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">
      <c r="A35" s="116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">
      <c r="A36" s="116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">
      <c r="A37" s="116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">
      <c r="A38" s="116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">
      <c r="A39" s="116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mergeCells count="14">
    <mergeCell ref="I7:J7"/>
    <mergeCell ref="K7:K9"/>
    <mergeCell ref="F8:H8"/>
    <mergeCell ref="I8:J8"/>
    <mergeCell ref="A4:K4"/>
    <mergeCell ref="A5:K5"/>
    <mergeCell ref="F6:H6"/>
    <mergeCell ref="I6:J6"/>
    <mergeCell ref="A7:A9"/>
    <mergeCell ref="B7:B9"/>
    <mergeCell ref="C7:C9"/>
    <mergeCell ref="D7:D9"/>
    <mergeCell ref="E7:E9"/>
    <mergeCell ref="F7:H7"/>
  </mergeCells>
  <pageMargins left="0.70866141732283472" right="0.70866141732283472" top="0.74803149606299213" bottom="0.74803149606299213" header="0.31496062992125984" footer="0.31496062992125984"/>
  <pageSetup scale="73" orientation="landscape" r:id="rId1"/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S47"/>
  <sheetViews>
    <sheetView topLeftCell="A16" zoomScaleNormal="100" workbookViewId="0">
      <selection activeCell="G14" sqref="G14"/>
    </sheetView>
  </sheetViews>
  <sheetFormatPr baseColWidth="10" defaultRowHeight="12.75" x14ac:dyDescent="0.2"/>
  <cols>
    <col min="1" max="1" width="8.7109375" style="8" customWidth="1"/>
    <col min="2" max="2" width="15.42578125" style="8" customWidth="1"/>
    <col min="3" max="3" width="24.28515625" style="8" customWidth="1"/>
    <col min="4" max="4" width="14.140625" style="8" customWidth="1"/>
    <col min="5" max="5" width="14.28515625" style="8" customWidth="1"/>
    <col min="6" max="6" width="14.5703125" style="8" customWidth="1"/>
    <col min="7" max="7" width="12.28515625" style="8" customWidth="1"/>
    <col min="8" max="8" width="12.7109375" style="8" customWidth="1"/>
    <col min="9" max="9" width="13.42578125" style="8" customWidth="1"/>
    <col min="10" max="10" width="14.28515625" style="8" customWidth="1"/>
    <col min="11" max="11" width="12" style="8" customWidth="1"/>
    <col min="12" max="12" width="9.140625" style="7" customWidth="1"/>
    <col min="13" max="13" width="9.5703125" style="7" customWidth="1"/>
    <col min="14" max="14" width="11.42578125" style="7"/>
    <col min="15" max="15" width="13.28515625" style="7" customWidth="1"/>
    <col min="16" max="19" width="11.42578125" style="7" hidden="1" customWidth="1"/>
    <col min="20" max="16384" width="11.42578125" style="7"/>
  </cols>
  <sheetData>
    <row r="1" spans="1:15" x14ac:dyDescent="0.2">
      <c r="A1" s="86" t="s">
        <v>198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2"/>
      <c r="O1" s="113" t="s">
        <v>156</v>
      </c>
    </row>
    <row r="2" spans="1:15" x14ac:dyDescent="0.2">
      <c r="A2" s="8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12"/>
      <c r="O2" s="113"/>
    </row>
    <row r="3" spans="1:15" x14ac:dyDescent="0.2">
      <c r="A3" s="354" t="s">
        <v>157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6"/>
    </row>
    <row r="4" spans="1:15" x14ac:dyDescent="0.2">
      <c r="A4" s="357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9"/>
    </row>
    <row r="5" spans="1:15" x14ac:dyDescent="0.2">
      <c r="A5" s="87" t="s">
        <v>5</v>
      </c>
      <c r="B5" s="87" t="s">
        <v>0</v>
      </c>
      <c r="C5" s="88" t="s">
        <v>1</v>
      </c>
      <c r="D5" s="87" t="s">
        <v>2</v>
      </c>
      <c r="E5" s="87" t="s">
        <v>7</v>
      </c>
      <c r="F5" s="114" t="s">
        <v>8</v>
      </c>
      <c r="G5" s="114" t="s">
        <v>8</v>
      </c>
      <c r="H5" s="114" t="s">
        <v>8</v>
      </c>
      <c r="I5" s="369" t="s">
        <v>9</v>
      </c>
      <c r="J5" s="369"/>
      <c r="K5" s="369"/>
      <c r="L5" s="349" t="s">
        <v>117</v>
      </c>
      <c r="M5" s="349"/>
      <c r="N5" s="87" t="s">
        <v>118</v>
      </c>
      <c r="O5" s="87" t="s">
        <v>144</v>
      </c>
    </row>
    <row r="6" spans="1:15" x14ac:dyDescent="0.2">
      <c r="A6" s="342" t="s">
        <v>119</v>
      </c>
      <c r="B6" s="342" t="s">
        <v>120</v>
      </c>
      <c r="C6" s="342" t="s">
        <v>145</v>
      </c>
      <c r="D6" s="342" t="s">
        <v>121</v>
      </c>
      <c r="E6" s="342" t="s">
        <v>122</v>
      </c>
      <c r="F6" s="370" t="s">
        <v>127</v>
      </c>
      <c r="G6" s="360" t="s">
        <v>146</v>
      </c>
      <c r="H6" s="350" t="s">
        <v>147</v>
      </c>
      <c r="I6" s="344" t="s">
        <v>123</v>
      </c>
      <c r="J6" s="353"/>
      <c r="K6" s="345"/>
      <c r="L6" s="365" t="s">
        <v>149</v>
      </c>
      <c r="M6" s="366"/>
      <c r="N6" s="342" t="s">
        <v>125</v>
      </c>
      <c r="O6" s="342" t="s">
        <v>126</v>
      </c>
    </row>
    <row r="7" spans="1:15" x14ac:dyDescent="0.2">
      <c r="A7" s="342"/>
      <c r="B7" s="342"/>
      <c r="C7" s="342"/>
      <c r="D7" s="342"/>
      <c r="E7" s="342"/>
      <c r="F7" s="370"/>
      <c r="G7" s="361"/>
      <c r="H7" s="363"/>
      <c r="I7" s="343" t="s">
        <v>128</v>
      </c>
      <c r="J7" s="343"/>
      <c r="K7" s="343"/>
      <c r="L7" s="367"/>
      <c r="M7" s="368"/>
      <c r="N7" s="342"/>
      <c r="O7" s="342"/>
    </row>
    <row r="8" spans="1:15" x14ac:dyDescent="0.2">
      <c r="A8" s="342"/>
      <c r="B8" s="342"/>
      <c r="C8" s="342"/>
      <c r="D8" s="342"/>
      <c r="E8" s="342"/>
      <c r="F8" s="370"/>
      <c r="G8" s="362"/>
      <c r="H8" s="364"/>
      <c r="I8" s="89" t="s">
        <v>131</v>
      </c>
      <c r="J8" s="89" t="s">
        <v>130</v>
      </c>
      <c r="K8" s="89" t="s">
        <v>132</v>
      </c>
      <c r="L8" s="111" t="s">
        <v>133</v>
      </c>
      <c r="M8" s="111" t="s">
        <v>6</v>
      </c>
      <c r="N8" s="342"/>
      <c r="O8" s="342"/>
    </row>
    <row r="9" spans="1:15" ht="63.75" x14ac:dyDescent="0.2">
      <c r="A9" s="151">
        <f>+'ED-03'!A10</f>
        <v>1</v>
      </c>
      <c r="B9" s="171" t="str">
        <f>+'ED-03'!B10</f>
        <v>NUEVO SISTEMA DE JUSTICIA PENAL</v>
      </c>
      <c r="C9" s="172" t="str">
        <f>+'ED-03'!C10</f>
        <v>CENTRO REGIONAL DE MECANISMOS ALTERNATIVOS DE SOLUCION DE CONTROVERSIAS (MASC) SEGUNDA ETAPA.</v>
      </c>
      <c r="D9" s="180" t="s">
        <v>199</v>
      </c>
      <c r="E9" s="172" t="str">
        <f>+'ED-03'!D10</f>
        <v xml:space="preserve"> Calle Copacabana s/n, Col. La Poza, Acapulco  de Juárez, Guerrero.</v>
      </c>
      <c r="F9" s="182">
        <f>+'ED-03'!E10</f>
        <v>10115971.6</v>
      </c>
      <c r="G9" s="183">
        <v>0</v>
      </c>
      <c r="H9" s="195">
        <f>SUM(F9:G9)</f>
        <v>10115971.6</v>
      </c>
      <c r="I9" s="184">
        <v>7000000</v>
      </c>
      <c r="J9" s="185">
        <v>3115971.6</v>
      </c>
      <c r="K9" s="185">
        <v>0</v>
      </c>
      <c r="L9" s="198">
        <v>1</v>
      </c>
      <c r="M9" s="198" t="s">
        <v>187</v>
      </c>
      <c r="N9" s="199">
        <v>810669</v>
      </c>
      <c r="O9" s="171" t="str">
        <f>+'[1]OP-01'!$O$8</f>
        <v>POR INVITACION A CUANDO MENOS TRES PERSONAS</v>
      </c>
    </row>
    <row r="10" spans="1:15" ht="89.25" x14ac:dyDescent="0.2">
      <c r="A10" s="151">
        <f>+'ED-03'!A11</f>
        <v>2</v>
      </c>
      <c r="B10" s="171" t="str">
        <f>+'ED-03'!B11</f>
        <v>NUEVO SISTEMA DE JUSTICIA PENAL</v>
      </c>
      <c r="C10" s="172" t="str">
        <f>+'ED-03'!C11</f>
        <v>SALA DE EJECUCION CHILPANCINGO. ADECUACION DE ESPACIOS PARA EL NUEVO SISTEMA DE JUSTICIA PENAL.</v>
      </c>
      <c r="D10" s="180" t="s">
        <v>199</v>
      </c>
      <c r="E10" s="172" t="str">
        <f>+'ED-03'!D11</f>
        <v>Calle Kena Moreno esquina Blvd Rene Juarez, Col. Tepango, adjunto al centro de readaptación social, Chilpancingo, Gro.</v>
      </c>
      <c r="F10" s="182">
        <f>+'ED-03'!E11</f>
        <v>1160000</v>
      </c>
      <c r="G10" s="183">
        <v>0</v>
      </c>
      <c r="H10" s="188">
        <f t="shared" ref="H10:H12" si="0">SUM(F10:G10)</f>
        <v>1160000</v>
      </c>
      <c r="I10" s="187">
        <v>1160000</v>
      </c>
      <c r="J10" s="188">
        <v>0</v>
      </c>
      <c r="K10" s="188">
        <v>0</v>
      </c>
      <c r="L10" s="200">
        <v>1</v>
      </c>
      <c r="M10" s="200" t="s">
        <v>187</v>
      </c>
      <c r="N10" s="201">
        <v>273106</v>
      </c>
      <c r="O10" s="171" t="str">
        <f>+'[1]OP-01'!$O$10</f>
        <v>ADJUDICACION DIRECTA</v>
      </c>
    </row>
    <row r="11" spans="1:15" ht="76.5" x14ac:dyDescent="0.2">
      <c r="A11" s="151">
        <f>+'ED-03'!A12</f>
        <v>3</v>
      </c>
      <c r="B11" s="171" t="str">
        <f>+'ED-03'!B12</f>
        <v>NUEVO SISTEMA DE JUSTICIA PENAL</v>
      </c>
      <c r="C11" s="172" t="str">
        <f>+'ED-03'!C12</f>
        <v>CIUDAD JUDICIAL CHILPANCINGO. CONSTRUCCION DE BARDA PERIMETRAL.</v>
      </c>
      <c r="D11" s="180" t="s">
        <v>199</v>
      </c>
      <c r="E11" s="172" t="str">
        <f>+'ED-03'!D12</f>
        <v>Calle Kena Moreno esquina Blvd Rene Juarez, Col. Tepango, Chilapancingo, Gro.</v>
      </c>
      <c r="F11" s="182">
        <f>+'ED-03'!E12</f>
        <v>3900000</v>
      </c>
      <c r="G11" s="183">
        <v>0</v>
      </c>
      <c r="H11" s="188">
        <f t="shared" si="0"/>
        <v>3900000</v>
      </c>
      <c r="I11" s="187">
        <v>3900000</v>
      </c>
      <c r="J11" s="188">
        <v>0</v>
      </c>
      <c r="K11" s="188">
        <v>0</v>
      </c>
      <c r="L11" s="200">
        <v>1</v>
      </c>
      <c r="M11" s="200" t="s">
        <v>187</v>
      </c>
      <c r="N11" s="201">
        <v>273106</v>
      </c>
      <c r="O11" s="171" t="str">
        <f>+'[1]OP-01'!$O$12</f>
        <v>POR INVITACIONA CUANDO MENOS TRES PERSONAS</v>
      </c>
    </row>
    <row r="12" spans="1:15" ht="63.75" x14ac:dyDescent="0.2">
      <c r="A12" s="151">
        <f>+'ED-03'!A13</f>
        <v>4</v>
      </c>
      <c r="B12" s="171" t="str">
        <f>+'ED-03'!B13</f>
        <v>NUEVO SISTEMA DE JUSTICIA PENAL</v>
      </c>
      <c r="C12" s="172" t="str">
        <f>+'ED-03'!C13</f>
        <v>CIUDAD JUDICIAL DE IGUALA. CONSTRUCCION DE BARDA PERIMETRAL</v>
      </c>
      <c r="D12" s="180" t="s">
        <v>199</v>
      </c>
      <c r="E12" s="172" t="str">
        <f>+'ED-03'!D13</f>
        <v xml:space="preserve"> Carretera Federal Chilpancingo-Iguala Km. 98, C.P. 40095, Iguala de la Indepencia, Gro.  </v>
      </c>
      <c r="F12" s="182">
        <f>+'ED-03'!E13</f>
        <v>3000000</v>
      </c>
      <c r="G12" s="183">
        <v>0</v>
      </c>
      <c r="H12" s="188">
        <f t="shared" si="0"/>
        <v>3000000</v>
      </c>
      <c r="I12" s="187">
        <v>3000000</v>
      </c>
      <c r="J12" s="188">
        <v>0</v>
      </c>
      <c r="K12" s="188">
        <v>0</v>
      </c>
      <c r="L12" s="200">
        <v>1</v>
      </c>
      <c r="M12" s="200" t="s">
        <v>187</v>
      </c>
      <c r="N12" s="201">
        <v>151660</v>
      </c>
      <c r="O12" s="171" t="str">
        <f>+'[1]OP-01'!$O$14</f>
        <v>ADJUDICACION DIRECTA</v>
      </c>
    </row>
    <row r="13" spans="1:15" ht="89.25" x14ac:dyDescent="0.2">
      <c r="A13" s="152">
        <f>+'ED-03'!A14</f>
        <v>5</v>
      </c>
      <c r="B13" s="173" t="str">
        <f>+'ED-03'!B14</f>
        <v>NUEVO SISTEMA DE JUSTICIA PENAL</v>
      </c>
      <c r="C13" s="172" t="str">
        <f>+'ED-03'!C14</f>
        <v>JUZGADO PARA ADOLESCENTES. CONSTRUCCION DE BARDA PERIMETRAL.</v>
      </c>
      <c r="D13" s="180" t="s">
        <v>199</v>
      </c>
      <c r="E13" s="174" t="str">
        <f>+'ED-03'!D14</f>
        <v>Carretera Nacional Chilpancingo-Chichihualco, km. 1 Colonia Izquiapa, interior del albergue tutelar. Chilpancingo, Gro.</v>
      </c>
      <c r="F13" s="189">
        <f>+'ED-03'!E14</f>
        <v>1165000</v>
      </c>
      <c r="G13" s="186">
        <v>0</v>
      </c>
      <c r="H13" s="188">
        <f>SUM(F13:G13)</f>
        <v>1165000</v>
      </c>
      <c r="I13" s="187">
        <v>1165000</v>
      </c>
      <c r="J13" s="188">
        <v>0</v>
      </c>
      <c r="K13" s="188">
        <v>0</v>
      </c>
      <c r="L13" s="200">
        <v>1</v>
      </c>
      <c r="M13" s="200" t="s">
        <v>187</v>
      </c>
      <c r="N13" s="201">
        <v>273106</v>
      </c>
      <c r="O13" s="171" t="str">
        <f>+'[1]OP-01'!$O$16</f>
        <v>ADJUDICACION DIRECTA</v>
      </c>
    </row>
    <row r="14" spans="1:15" ht="63.75" x14ac:dyDescent="0.2">
      <c r="A14" s="152">
        <f>+'ED-03'!A15</f>
        <v>6</v>
      </c>
      <c r="B14" s="173" t="str">
        <f>+'ED-03'!B15</f>
        <v>NUEVO SISTEMA DE JUSTICIA PENAL</v>
      </c>
      <c r="C14" s="174" t="str">
        <f>+'ED-03'!C15</f>
        <v>CIUDAD JUDICIAL CHILPANCINGO.  CONSTRUCCION DE OBRA CIVIL PARA CUBO Y SUMINISTRO DE ELEVADOR.</v>
      </c>
      <c r="D14" s="180" t="s">
        <v>199</v>
      </c>
      <c r="E14" s="174" t="str">
        <f>+'ED-03'!D15</f>
        <v xml:space="preserve"> Boulevard Lic. Rene Juárez Cisneros, esq. con calle Kena Moreno. Chilpancingo, Gro. </v>
      </c>
      <c r="F14" s="189">
        <f>+'ED-03'!E15</f>
        <v>3740000</v>
      </c>
      <c r="G14" s="186">
        <v>0</v>
      </c>
      <c r="H14" s="195">
        <f>SUM(F14:G14)</f>
        <v>3740000</v>
      </c>
      <c r="I14" s="188">
        <v>1515946.82</v>
      </c>
      <c r="J14" s="188">
        <v>2224053.1800000002</v>
      </c>
      <c r="K14" s="188">
        <v>0</v>
      </c>
      <c r="L14" s="200">
        <v>1</v>
      </c>
      <c r="M14" s="200" t="s">
        <v>187</v>
      </c>
      <c r="N14" s="201">
        <v>273106</v>
      </c>
      <c r="O14" s="171" t="str">
        <f>+'[1]OP-01'!$O$18</f>
        <v>POR INVITACIONA CUANDO MENOS TRES PERSONAS</v>
      </c>
    </row>
    <row r="15" spans="1:15" ht="51" x14ac:dyDescent="0.2">
      <c r="A15" s="153">
        <f>+'ED-03'!A16</f>
        <v>7</v>
      </c>
      <c r="B15" s="175" t="str">
        <f>+'ED-03'!B16</f>
        <v>NUEVO SISTEMA DE JUSTICIA PENAL</v>
      </c>
      <c r="C15" s="174" t="str">
        <f>+'ED-03'!C16</f>
        <v>CIUDAD JUDICIAL OMETEPEC. CONSTRUCCION DE BARDA PERIMETRAL</v>
      </c>
      <c r="D15" s="180" t="s">
        <v>199</v>
      </c>
      <c r="E15" s="176" t="str">
        <f>+'ED-03'!D16</f>
        <v>Calle s/n, manzana XI, Col. Institucional, Ometepec, Gro.</v>
      </c>
      <c r="F15" s="190">
        <f>+'ED-03'!E16</f>
        <v>1125000</v>
      </c>
      <c r="G15" s="191">
        <v>0</v>
      </c>
      <c r="H15" s="195">
        <f>SUM(F15:G15)</f>
        <v>1125000</v>
      </c>
      <c r="I15" s="188">
        <v>1125000</v>
      </c>
      <c r="J15" s="188">
        <v>0</v>
      </c>
      <c r="K15" s="188">
        <v>0</v>
      </c>
      <c r="L15" s="200">
        <v>1</v>
      </c>
      <c r="M15" s="200" t="s">
        <v>187</v>
      </c>
      <c r="N15" s="201">
        <v>67641</v>
      </c>
      <c r="O15" s="173" t="str">
        <f>+'[1]OP-01'!$O$20</f>
        <v>ADJUDICACION DIRECTA</v>
      </c>
    </row>
    <row r="16" spans="1:15" ht="63.75" x14ac:dyDescent="0.2">
      <c r="A16" s="154">
        <f>+'ED-03'!A17</f>
        <v>8</v>
      </c>
      <c r="B16" s="177" t="str">
        <f>+'ED-03'!B17</f>
        <v>NUEVO SISTEMA DE JUSTICIA PENAL</v>
      </c>
      <c r="C16" s="178" t="str">
        <f>+'ED-03'!C17</f>
        <v>CENTRO REGIONAL DE JUSTICIA DE ARCELIA.</v>
      </c>
      <c r="D16" s="181" t="s">
        <v>199</v>
      </c>
      <c r="E16" s="179" t="str">
        <f>+'ED-03'!D17</f>
        <v>Km.4.5 carretera nacional Altamirano - Iguala c.p. 40500, Arcelia, Guerrero.</v>
      </c>
      <c r="F16" s="192">
        <f>+'ED-03'!E17</f>
        <v>4244053.18</v>
      </c>
      <c r="G16" s="193">
        <v>0</v>
      </c>
      <c r="H16" s="188">
        <f>SUM(F16:G16)</f>
        <v>4244053.18</v>
      </c>
      <c r="I16" s="188">
        <v>4244053.18</v>
      </c>
      <c r="J16" s="188">
        <v>0</v>
      </c>
      <c r="K16" s="188">
        <v>0</v>
      </c>
      <c r="L16" s="200">
        <v>1</v>
      </c>
      <c r="M16" s="200" t="s">
        <v>187</v>
      </c>
      <c r="N16" s="201">
        <v>31406</v>
      </c>
      <c r="O16" s="173" t="str">
        <f>+'[1]OP-01'!$O$22</f>
        <v>POR INVITACION A CUANDO MENOS TRES PERSONAS</v>
      </c>
    </row>
    <row r="17" spans="1:15" x14ac:dyDescent="0.2">
      <c r="A17" s="4"/>
      <c r="B17" s="93"/>
      <c r="C17" s="4"/>
      <c r="D17" s="4"/>
      <c r="E17" s="94" t="s">
        <v>148</v>
      </c>
      <c r="F17" s="196">
        <f>SUM(F9:F16)</f>
        <v>28450024.780000001</v>
      </c>
      <c r="G17" s="196">
        <f t="shared" ref="G17:N17" si="1">SUM(G9:G16)</f>
        <v>0</v>
      </c>
      <c r="H17" s="196">
        <f t="shared" si="1"/>
        <v>28450024.780000001</v>
      </c>
      <c r="I17" s="196">
        <f>SUM(I8:I16)</f>
        <v>23110000</v>
      </c>
      <c r="J17" s="196">
        <f t="shared" si="1"/>
        <v>5340024.78</v>
      </c>
      <c r="K17" s="196">
        <f t="shared" si="1"/>
        <v>0</v>
      </c>
      <c r="L17" s="194">
        <f t="shared" si="1"/>
        <v>8</v>
      </c>
      <c r="M17" s="194">
        <f t="shared" si="1"/>
        <v>0</v>
      </c>
      <c r="N17" s="197">
        <f t="shared" si="1"/>
        <v>2153800</v>
      </c>
      <c r="O17" s="194"/>
    </row>
    <row r="18" spans="1:15" x14ac:dyDescent="0.2">
      <c r="A18" s="4"/>
      <c r="B18" s="4"/>
      <c r="C18" s="4"/>
      <c r="D18" s="4"/>
      <c r="E18" s="4"/>
      <c r="F18" s="5"/>
      <c r="G18" s="5"/>
      <c r="H18" s="5"/>
      <c r="I18" s="4"/>
      <c r="J18" s="4"/>
      <c r="K18" s="4"/>
      <c r="L18" s="4"/>
      <c r="M18" s="4"/>
      <c r="N18" s="4"/>
      <c r="O18" s="4"/>
    </row>
    <row r="19" spans="1:1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">
      <c r="A20" s="4"/>
      <c r="B20" s="4"/>
      <c r="C20" s="4"/>
      <c r="D20" s="4"/>
      <c r="E20" s="4"/>
      <c r="F20" s="6"/>
      <c r="G20" s="6"/>
      <c r="H20" s="6"/>
      <c r="I20" s="4"/>
      <c r="J20" s="4"/>
      <c r="K20" s="6"/>
      <c r="L20" s="4"/>
      <c r="M20" s="4"/>
      <c r="N20" s="4"/>
      <c r="O20" s="4"/>
    </row>
    <row r="21" spans="1:15" x14ac:dyDescent="0.2">
      <c r="A21" s="4"/>
      <c r="B21" s="4"/>
      <c r="C21" s="4"/>
      <c r="D21" s="4"/>
      <c r="E21" s="4"/>
      <c r="F21" s="5"/>
      <c r="G21" s="5"/>
      <c r="H21" s="5"/>
      <c r="I21" s="4"/>
      <c r="J21" s="4"/>
      <c r="K21" s="4"/>
      <c r="L21" s="4"/>
      <c r="M21" s="4"/>
      <c r="N21" s="4"/>
      <c r="O21" s="4"/>
    </row>
    <row r="22" spans="1:1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2">
      <c r="A23" s="11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2">
      <c r="A24" s="11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2">
      <c r="A25" s="1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2">
      <c r="A26" s="11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2">
      <c r="A27" s="11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">
      <c r="A28" s="11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">
      <c r="A29" s="11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">
      <c r="A30" s="11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">
      <c r="A31" s="11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2">
      <c r="A32" s="11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">
      <c r="A33" s="11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">
      <c r="A34" s="11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">
      <c r="A35" s="11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">
      <c r="A36" s="11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">
      <c r="A37" s="11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</sheetData>
  <mergeCells count="16">
    <mergeCell ref="A3:O4"/>
    <mergeCell ref="G6:G8"/>
    <mergeCell ref="H6:H8"/>
    <mergeCell ref="I6:K6"/>
    <mergeCell ref="N6:N8"/>
    <mergeCell ref="O6:O8"/>
    <mergeCell ref="I7:K7"/>
    <mergeCell ref="L6:M7"/>
    <mergeCell ref="I5:K5"/>
    <mergeCell ref="L5:M5"/>
    <mergeCell ref="A6:A8"/>
    <mergeCell ref="B6:B8"/>
    <mergeCell ref="C6:C8"/>
    <mergeCell ref="D6:D8"/>
    <mergeCell ref="E6:E8"/>
    <mergeCell ref="F6:F8"/>
  </mergeCells>
  <pageMargins left="0.70866141732283472" right="0.70866141732283472" top="0.74803149606299213" bottom="0.74803149606299213" header="0.31496062992125984" footer="0.31496062992125984"/>
  <pageSetup scale="60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Hoja1</vt:lpstr>
      <vt:lpstr>ED-02</vt:lpstr>
      <vt:lpstr>ED-6</vt:lpstr>
      <vt:lpstr>ED-03</vt:lpstr>
      <vt:lpstr>ED-04</vt:lpstr>
      <vt:lpstr>'ED-02'!Área_de_impresión</vt:lpstr>
      <vt:lpstr>'ED-03'!Área_de_impresión</vt:lpstr>
      <vt:lpstr>'ED-04'!Área_de_impresión</vt:lpstr>
      <vt:lpstr>'ED-6'!Área_de_impresión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ABC123</dc:creator>
  <cp:lastModifiedBy>pris naji</cp:lastModifiedBy>
  <cp:lastPrinted>2023-08-07T20:24:30Z</cp:lastPrinted>
  <dcterms:created xsi:type="dcterms:W3CDTF">2013-06-20T12:38:04Z</dcterms:created>
  <dcterms:modified xsi:type="dcterms:W3CDTF">2023-08-08T18:49:09Z</dcterms:modified>
</cp:coreProperties>
</file>