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<sst xmlns="http://schemas.openxmlformats.org/spreadsheetml/2006/main" count="70" uniqueCount="46">
  <si>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</si>
  <si>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</si>
  <si>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</si>
  <si>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</si>
  <si>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</si>
  <si>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</si>
  <si>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</si>
  <si>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</si>
  <si>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</si>
  <si>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</si>
  <si>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</si>
  <si>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</si>
  <si>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</si>
  <si>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</si>
  <si>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</si>
  <si>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</si>
  <si>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</si>
  <si>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</si>
  <si>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</si>
  <si>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</si>
  <si>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</si>
  <si>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</si>
  <si>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</si>
  <si>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</si>
  <si>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</si>
  <si>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</si>
  <si>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</si>
  <si>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</si>
  <si>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</si>
  <si>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</si>
  <si>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</si>
  <si>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</si>
  <si>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</si>
  <si>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</si>
  <si>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</si>
  <si>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</si>
  <si>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</si>
  <si>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</si>
  <si>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</si>
  <si>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</si>
  <si>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</si>
  <si>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</si>
  <si>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</si>
  <si>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</si>
  <si>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JUDICIAL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</si>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</sst>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967037810.31</v>
      </c>
      <c r="D9" s="8">
        <f>SUM(D10:D12)</f>
        <v>721569997.27</v>
      </c>
      <c r="E9" s="8">
        <f>SUM(E10:E12)</f>
        <v>721569997.27</v>
      </c>
    </row>
    <row r="10" spans="2:5" ht="12.75">
      <c r="B10" s="9" t="s">
        <v>9</v>
      </c>
      <c r="C10" s="6">
        <v>970537810.31</v>
      </c>
      <c r="D10" s="6">
        <v>709069997.27</v>
      </c>
      <c r="E10" s="6">
        <v>709069997.27</v>
      </c>
    </row>
    <row r="11" spans="2:5" ht="12.75">
      <c r="B11" s="9" t="s">
        <v>10</v>
      </c>
      <c r="C11" s="6">
        <v>0</v>
      </c>
      <c r="D11" s="6">
        <v>14400000</v>
      </c>
      <c r="E11" s="6">
        <v>14400000</v>
      </c>
    </row>
    <row r="12" spans="2:5" ht="12.75">
      <c r="B12" s="9" t="s">
        <v>11</v>
      </c>
      <c r="C12" s="6">
        <f>C48</f>
        <v>-3500000</v>
      </c>
      <c r="D12" s="6">
        <f>D48</f>
        <v>-1900000</v>
      </c>
      <c r="E12" s="6">
        <f>E48</f>
        <v>-1900000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967037810.31</v>
      </c>
      <c r="D14" s="8">
        <f>SUM(D15:D16)</f>
        <v>638824952.43</v>
      </c>
      <c r="E14" s="8">
        <f>SUM(E15:E16)</f>
        <v>634326268.13</v>
      </c>
    </row>
    <row r="15" spans="2:5" ht="12.75">
      <c r="B15" s="9" t="s">
        <v>12</v>
      </c>
      <c r="C15" s="6">
        <v>967037810.31</v>
      </c>
      <c r="D15" s="6">
        <v>631929521.67</v>
      </c>
      <c r="E15" s="6">
        <v>627430837.37</v>
      </c>
    </row>
    <row r="16" spans="2:5" ht="12.75">
      <c r="B16" s="9" t="s">
        <v>13</v>
      </c>
      <c r="C16" s="6">
        <v>0</v>
      </c>
      <c r="D16" s="6">
        <v>6895430.76</v>
      </c>
      <c r="E16" s="6">
        <v>6895430.76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899474.5</v>
      </c>
      <c r="E18" s="8">
        <f>SUM(E19:E20)</f>
        <v>899474.5</v>
      </c>
    </row>
    <row r="19" spans="2:5" ht="12.75">
      <c r="B19" s="9" t="s">
        <v>15</v>
      </c>
      <c r="C19" s="11">
        <v>0</v>
      </c>
      <c r="D19" s="6">
        <v>899474.5</v>
      </c>
      <c r="E19" s="6">
        <v>899474.5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83644519.34000003</v>
      </c>
      <c r="E22" s="7">
        <f>E9-E14+E18</f>
        <v>88143203.63999999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3500000</v>
      </c>
      <c r="D24" s="7">
        <f>D22-D12</f>
        <v>85544519.34000003</v>
      </c>
      <c r="E24" s="7">
        <f>E22-E12</f>
        <v>90043203.63999999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3500000</v>
      </c>
      <c r="D26" s="8">
        <f>D24-D18</f>
        <v>84645044.84000003</v>
      </c>
      <c r="E26" s="8">
        <f>E24-E18</f>
        <v>89143729.13999999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3500000</v>
      </c>
      <c r="D35" s="8">
        <f>D26+D31</f>
        <v>84645044.84000003</v>
      </c>
      <c r="E35" s="8">
        <f>E26+E31</f>
        <v>89143729.13999999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3500000</v>
      </c>
      <c r="D44" s="24">
        <f>SUM(D45:D46)</f>
        <v>1900000</v>
      </c>
      <c r="E44" s="24">
        <f>SUM(E45:E46)</f>
        <v>1900000</v>
      </c>
    </row>
    <row r="45" spans="2:5" ht="12.75">
      <c r="B45" s="25" t="s">
        <v>31</v>
      </c>
      <c r="C45" s="22">
        <v>3500000</v>
      </c>
      <c r="D45" s="26">
        <v>1900000</v>
      </c>
      <c r="E45" s="26">
        <v>1900000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-3500000</v>
      </c>
      <c r="D48" s="23">
        <f>D41-D44</f>
        <v>-1900000</v>
      </c>
      <c r="E48" s="23">
        <f>E41-E44</f>
        <v>-1900000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970537810.31</v>
      </c>
      <c r="D54" s="26">
        <f>D10</f>
        <v>709069997.27</v>
      </c>
      <c r="E54" s="26">
        <f>E10</f>
        <v>709069997.27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-3500000</v>
      </c>
      <c r="D56" s="26">
        <f>D42-D45</f>
        <v>-1900000</v>
      </c>
      <c r="E56" s="26">
        <f>E42-E45</f>
        <v>-1900000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3500000</v>
      </c>
      <c r="D58" s="26">
        <f>D45</f>
        <v>1900000</v>
      </c>
      <c r="E58" s="26">
        <f>E45</f>
        <v>1900000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967037810.31</v>
      </c>
      <c r="D60" s="22">
        <f>D15</f>
        <v>631929521.67</v>
      </c>
      <c r="E60" s="22">
        <f>E15</f>
        <v>627430837.37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899474.5</v>
      </c>
      <c r="E62" s="22">
        <f>E19</f>
        <v>899474.5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76139950.10000002</v>
      </c>
      <c r="E64" s="23">
        <f>E54+E56-E60+E62</f>
        <v>80638634.39999998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3500000</v>
      </c>
      <c r="D66" s="23">
        <f>D64-D56</f>
        <v>78039950.10000002</v>
      </c>
      <c r="E66" s="23">
        <f>E64-E56</f>
        <v>82538634.39999998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14400000</v>
      </c>
      <c r="E72" s="26">
        <f>E11</f>
        <v>14400000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6895430.76</v>
      </c>
      <c r="E78" s="22">
        <f>E16</f>
        <v>6895430.76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7504569.24</v>
      </c>
      <c r="E82" s="23">
        <f>E72+E74-E78+E80</f>
        <v>7504569.24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7504569.24</v>
      </c>
      <c r="E84" s="23">
        <f>E82-E74</f>
        <v>7504569.24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2016-12-20T19:32:28Z</cp:lastPrinted>
  <dcterms:created xsi:type="dcterms:W3CDTF">2016-10-11T20:00:09Z</dcterms:created>
  <dcterms:modified xsi:type="dcterms:W3CDTF">2023-11-10T17:30:27Z</dcterms:modified>
  <cp:category/>
  <cp:version/>
  <cp:contentType/>
  <cp:contentStatus/>
</cp:coreProperties>
</file>