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<sst xmlns="http://schemas.openxmlformats.org/spreadsheetml/2006/main" count="127" uniqueCount="124">
  <si>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</si>
  <si>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</si>
  <si>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</si>
  <si>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</si>
  <si>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</si>
  <si>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</si>
  <si>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</si>
  <si>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</si>
  <si>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</si>
  <si>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</si>
  <si>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</si>
  <si>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</si>
  <si>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</si>
  <si>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</si>
  <si>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</si>
  <si>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</si>
  <si>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</si>
  <si>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</si>
  <si>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</si>
  <si>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</si>
  <si>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</si>
  <si>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</si>
  <si>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</si>
  <si>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</si>
  <si>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</si>
  <si>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</si>
  <si>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</si>
  <si>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</si>
  <si>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</si>
  <si>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</si>
  <si>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</si>
  <si>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</si>
  <si>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</si>
  <si>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</si>
  <si>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</si>
  <si>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</si>
  <si>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</si>
  <si>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</si>
  <si>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</si>
  <si>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</si>
  <si>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</si>
  <si>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</si>
  <si>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</si>
  <si>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</si>
  <si>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</si>
  <si>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</si>
  <si>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</si>
  <si>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</si>
  <si>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</si>
  <si>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</si>
  <si>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</si>
  <si>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</si>
  <si>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</si>
  <si>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</si>
  <si>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</si>
  <si>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</si>
  <si>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</si>
  <si>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</si>
  <si>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</si>
  <si>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</si>
  <si>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</si>
  <si>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</si>
  <si>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</si>
  <si>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</si>
  <si>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</si>
  <si>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</si>
  <si>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</si>
  <si>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</si>
  <si>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</si>
  <si>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</si>
  <si>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</si>
  <si>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</si>
  <si>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</si>
  <si>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</si>
  <si>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</si>
  <si>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</si>
  <si>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</si>
  <si>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</si>
  <si>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</si>
  <si>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</si>
  <si>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</si>
  <si>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</si>
  <si>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</si>
  <si>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</si>
  <si>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</si>
  <si>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</si>
  <si>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</si>
  <si>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</si>
  <si>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</si>
  <si>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</si>
  <si>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</si>
  <si>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</si>
  <si>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</si>
  <si>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</si>
  <si>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</si>
  <si>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</si>
  <si>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</si>
  <si>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</si>
  <si>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</si>
  <si>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</si>
  <si>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</si>
  <si>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</si>
  <si>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</si>
  <si>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</si>
  <si>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</si>
  <si>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</si>
  <si>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</si>
  <si>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</si>
  <si>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</si>
  <si>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</si>
  <si>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</si>
  <si>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</si>
  <si>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</si>
  <si>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</si>
  <si>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</si>
  <si>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</si>
  <si>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</si>
  <si>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</si>
  <si>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</si>
  <si>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</si>
  <si>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GUERRERO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</si>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</sst>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151083498.75</v>
      </c>
      <c r="D9" s="9">
        <f>SUM(D10:D16)</f>
        <v>82199741.67</v>
      </c>
      <c r="E9" s="11" t="s">
        <v>8</v>
      </c>
      <c r="F9" s="9">
        <f>SUM(F10:F18)</f>
        <v>69520692.03</v>
      </c>
      <c r="G9" s="9">
        <f>SUM(G10:G18)</f>
        <v>80460301.43</v>
      </c>
    </row>
    <row r="10" spans="2:7" ht="12.75">
      <c r="B10" s="12" t="s">
        <v>9</v>
      </c>
      <c r="C10" s="9">
        <v>263998.44</v>
      </c>
      <c r="D10" s="9">
        <v>4318.14</v>
      </c>
      <c r="E10" s="13" t="s">
        <v>10</v>
      </c>
      <c r="F10" s="9">
        <v>19378120.35</v>
      </c>
      <c r="G10" s="9">
        <v>30441784.22</v>
      </c>
    </row>
    <row r="11" spans="2:7" ht="12.75">
      <c r="B11" s="12" t="s">
        <v>11</v>
      </c>
      <c r="C11" s="9">
        <v>150369820.25</v>
      </c>
      <c r="D11" s="9">
        <v>81853303.47</v>
      </c>
      <c r="E11" s="13" t="s">
        <v>12</v>
      </c>
      <c r="F11" s="9">
        <v>2091017.95</v>
      </c>
      <c r="G11" s="9">
        <v>197695.3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449680.06</v>
      </c>
      <c r="D15" s="9">
        <v>342120.06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8881781.47</v>
      </c>
      <c r="G16" s="9">
        <v>27343856.2</v>
      </c>
    </row>
    <row r="17" spans="2:7" ht="12.75">
      <c r="B17" s="10" t="s">
        <v>23</v>
      </c>
      <c r="C17" s="9">
        <f>SUM(C18:C24)</f>
        <v>398363.74</v>
      </c>
      <c r="D17" s="9">
        <f>SUM(D18:D24)</f>
        <v>312590.54000000004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39169772.26</v>
      </c>
      <c r="G18" s="9">
        <v>22476965.71</v>
      </c>
    </row>
    <row r="19" spans="2:7" ht="12.75">
      <c r="B19" s="12" t="s">
        <v>27</v>
      </c>
      <c r="C19" s="9">
        <v>0</v>
      </c>
      <c r="D19" s="9">
        <v>75803.72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398363.57</v>
      </c>
      <c r="D20" s="9">
        <v>236786.82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3100000</v>
      </c>
      <c r="G23" s="9">
        <f>SUM(G24:G25)</f>
        <v>0</v>
      </c>
    </row>
    <row r="24" spans="2:7" ht="12.75">
      <c r="B24" s="12" t="s">
        <v>37</v>
      </c>
      <c r="C24" s="9">
        <v>0.17</v>
      </c>
      <c r="D24" s="9">
        <v>0</v>
      </c>
      <c r="E24" s="13" t="s">
        <v>38</v>
      </c>
      <c r="F24" s="9">
        <v>3100000</v>
      </c>
      <c r="G24" s="9">
        <v>0</v>
      </c>
    </row>
    <row r="25" spans="2:7" ht="12.75">
      <c r="B25" s="10" t="s">
        <v>39</v>
      </c>
      <c r="C25" s="9">
        <f>SUM(C26:C30)</f>
        <v>3331370.77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3331370.77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586720.97</v>
      </c>
      <c r="G38" s="9">
        <f>SUM(G39:G41)</f>
        <v>66923.92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586720.97</v>
      </c>
      <c r="G39" s="9">
        <v>66923.92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154813233.26000002</v>
      </c>
      <c r="D47" s="9">
        <f>D9+D17+D25+D31+D37+D38+D41</f>
        <v>82512332.21000001</v>
      </c>
      <c r="E47" s="8" t="s">
        <v>82</v>
      </c>
      <c r="F47" s="9">
        <f>F9+F19+F23+F26+F27+F31+F38+F42</f>
        <v>73207413</v>
      </c>
      <c r="G47" s="9">
        <f>G9+G19+G23+G26+G27+G31+G38+G42</f>
        <v>80527225.35000001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340857106</v>
      </c>
      <c r="D52" s="9">
        <v>337882786.26</v>
      </c>
      <c r="E52" s="11" t="s">
        <v>90</v>
      </c>
      <c r="F52" s="9">
        <v>0</v>
      </c>
      <c r="G52" s="9">
        <v>5000000</v>
      </c>
    </row>
    <row r="53" spans="2:7" ht="12.75">
      <c r="B53" s="10" t="s">
        <v>91</v>
      </c>
      <c r="C53" s="9">
        <v>150315487.82</v>
      </c>
      <c r="D53" s="9">
        <v>139038787.81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4209199.4</v>
      </c>
      <c r="D54" s="9">
        <v>4209199.4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5000000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73207413</v>
      </c>
      <c r="G59" s="9">
        <f>G47+G57</f>
        <v>85527225.35000001</v>
      </c>
    </row>
    <row r="60" spans="2:7" ht="25.5">
      <c r="B60" s="6" t="s">
        <v>102</v>
      </c>
      <c r="C60" s="9">
        <f>SUM(C50:C58)</f>
        <v>495381793.21999997</v>
      </c>
      <c r="D60" s="9">
        <f>SUM(D50:D58)</f>
        <v>481130773.46999997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650195026.48</v>
      </c>
      <c r="D62" s="9">
        <f>D47+D60</f>
        <v>563643105.68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21956836.73</v>
      </c>
      <c r="G63" s="9">
        <f>SUM(G64:G66)</f>
        <v>13700269.03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21956836.73</v>
      </c>
      <c r="G65" s="9">
        <v>13700269.03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555030776.75</v>
      </c>
      <c r="G68" s="9">
        <f>SUM(G69:G73)</f>
        <v>464415611.29999995</v>
      </c>
    </row>
    <row r="69" spans="2:7" ht="12.75">
      <c r="B69" s="10"/>
      <c r="C69" s="9"/>
      <c r="D69" s="9"/>
      <c r="E69" s="11" t="s">
        <v>110</v>
      </c>
      <c r="F69" s="9">
        <v>94544287.28</v>
      </c>
      <c r="G69" s="9">
        <v>34053578.45</v>
      </c>
    </row>
    <row r="70" spans="2:7" ht="12.75">
      <c r="B70" s="10"/>
      <c r="C70" s="9"/>
      <c r="D70" s="9"/>
      <c r="E70" s="11" t="s">
        <v>111</v>
      </c>
      <c r="F70" s="9">
        <v>459566972.82</v>
      </c>
      <c r="G70" s="9">
        <v>429408929.64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919516.65</v>
      </c>
      <c r="G72" s="9">
        <v>953103.21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576987613.48</v>
      </c>
      <c r="G79" s="9">
        <f>G63+G68+G75</f>
        <v>478115880.3299999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650195026.48</v>
      </c>
      <c r="G81" s="9">
        <f>G59+G79</f>
        <v>563643105.68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2016-12-20T19:33:34Z</cp:lastPrinted>
  <dcterms:created xsi:type="dcterms:W3CDTF">2016-10-11T18:36:49Z</dcterms:created>
  <dcterms:modified xsi:type="dcterms:W3CDTF">2023-11-10T17:30:38Z</dcterms:modified>
  <cp:category/>
  <cp:version/>
  <cp:contentType/>
  <cp:contentStatus/>
</cp:coreProperties>
</file>